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cale.george\Downloads\"/>
    </mc:Choice>
  </mc:AlternateContent>
  <xr:revisionPtr revIDLastSave="0" documentId="8_{BBC3E1C1-DD8B-49D1-8DAC-20700859BF43}" xr6:coauthVersionLast="36" xr6:coauthVersionMax="36" xr10:uidLastSave="{00000000-0000-0000-0000-000000000000}"/>
  <bookViews>
    <workbookView xWindow="0" yWindow="0" windowWidth="28800" windowHeight="12000" tabRatio="309" activeTab="2" xr2:uid="{00000000-000D-0000-FFFF-FFFF00000000}"/>
  </bookViews>
  <sheets>
    <sheet name="EXTRA DUTY" sheetId="18" r:id="rId1"/>
    <sheet name="BLANK" sheetId="19" r:id="rId2"/>
    <sheet name="AUGUST" sheetId="5" r:id="rId3"/>
    <sheet name="SEP" sheetId="6" r:id="rId4"/>
    <sheet name="OCT" sheetId="7" r:id="rId5"/>
    <sheet name="NOV" sheetId="8" r:id="rId6"/>
    <sheet name="DEC" sheetId="9" r:id="rId7"/>
    <sheet name="JAN" sheetId="10" r:id="rId8"/>
    <sheet name="FEB" sheetId="11" r:id="rId9"/>
    <sheet name="MAR" sheetId="12" r:id="rId10"/>
    <sheet name="APR" sheetId="13" r:id="rId11"/>
    <sheet name="MAY" sheetId="14" r:id="rId12"/>
    <sheet name="JUN" sheetId="15" r:id="rId13"/>
    <sheet name="END OF JUN" sheetId="16" r:id="rId14"/>
  </sheets>
  <definedNames>
    <definedName name="Excel_BuiltIn_Print_Area_1_1" localSheetId="10">APR!$B$1:$M$49</definedName>
    <definedName name="Excel_BuiltIn_Print_Area_1_1" localSheetId="2">AUGUST!$B$1:$M$49</definedName>
    <definedName name="Excel_BuiltIn_Print_Area_1_1" localSheetId="1">BLANK!$B$1:$M$49</definedName>
    <definedName name="Excel_BuiltIn_Print_Area_1_1" localSheetId="6">DEC!$B$1:$M$49</definedName>
    <definedName name="Excel_BuiltIn_Print_Area_1_1" localSheetId="13">'END OF JUN'!$B$1:$M$49</definedName>
    <definedName name="Excel_BuiltIn_Print_Area_1_1" localSheetId="0">'EXTRA DUTY'!$B$1:$M$50</definedName>
    <definedName name="Excel_BuiltIn_Print_Area_1_1" localSheetId="8">FEB!$B$1:$M$49</definedName>
    <definedName name="Excel_BuiltIn_Print_Area_1_1" localSheetId="7">JAN!$B$1:$M$49</definedName>
    <definedName name="Excel_BuiltIn_Print_Area_1_1" localSheetId="12">JUN!$B$1:$M$49</definedName>
    <definedName name="Excel_BuiltIn_Print_Area_1_1" localSheetId="9">MAR!$B$1:$M$49</definedName>
    <definedName name="Excel_BuiltIn_Print_Area_1_1" localSheetId="11">MAY!$B$1:$M$49</definedName>
    <definedName name="Excel_BuiltIn_Print_Area_1_1" localSheetId="5">NOV!$B$1:$M$49</definedName>
    <definedName name="Excel_BuiltIn_Print_Area_1_1" localSheetId="4">OCT!$B$1:$M$49</definedName>
    <definedName name="Excel_BuiltIn_Print_Area_1_1" localSheetId="3">SEP!$B$1:$M$49</definedName>
    <definedName name="Excel_BuiltIn_Print_Area_1_1">#REF!</definedName>
    <definedName name="Excel_BuiltIn_Print_Area_1_1_1" localSheetId="10">APR!$B$2:$M$48</definedName>
    <definedName name="Excel_BuiltIn_Print_Area_1_1_1" localSheetId="2">AUGUST!$B$2:$M$48</definedName>
    <definedName name="Excel_BuiltIn_Print_Area_1_1_1" localSheetId="1">BLANK!$B$2:$M$48</definedName>
    <definedName name="Excel_BuiltIn_Print_Area_1_1_1" localSheetId="6">DEC!$B$2:$M$48</definedName>
    <definedName name="Excel_BuiltIn_Print_Area_1_1_1" localSheetId="13">'END OF JUN'!$B$2:$M$48</definedName>
    <definedName name="Excel_BuiltIn_Print_Area_1_1_1" localSheetId="0">'EXTRA DUTY'!$B$2:$M$49</definedName>
    <definedName name="Excel_BuiltIn_Print_Area_1_1_1" localSheetId="8">FEB!$B$2:$M$48</definedName>
    <definedName name="Excel_BuiltIn_Print_Area_1_1_1" localSheetId="7">JAN!$B$2:$M$48</definedName>
    <definedName name="Excel_BuiltIn_Print_Area_1_1_1" localSheetId="12">JUN!$B$2:$M$48</definedName>
    <definedName name="Excel_BuiltIn_Print_Area_1_1_1" localSheetId="9">MAR!$B$2:$M$48</definedName>
    <definedName name="Excel_BuiltIn_Print_Area_1_1_1" localSheetId="11">MAY!$B$2:$M$48</definedName>
    <definedName name="Excel_BuiltIn_Print_Area_1_1_1" localSheetId="5">NOV!$B$2:$M$48</definedName>
    <definedName name="Excel_BuiltIn_Print_Area_1_1_1" localSheetId="4">OCT!$B$2:$M$48</definedName>
    <definedName name="Excel_BuiltIn_Print_Area_1_1_1" localSheetId="3">SEP!$B$2:$M$48</definedName>
    <definedName name="Excel_BuiltIn_Print_Area_1_1_1">#REF!</definedName>
    <definedName name="Excel_BuiltIn_Print_Area_1_1_1_1" localSheetId="10">APR!$B$2:$L$48</definedName>
    <definedName name="Excel_BuiltIn_Print_Area_1_1_1_1" localSheetId="2">AUGUST!$B$2:$L$48</definedName>
    <definedName name="Excel_BuiltIn_Print_Area_1_1_1_1" localSheetId="1">BLANK!$B$2:$L$48</definedName>
    <definedName name="Excel_BuiltIn_Print_Area_1_1_1_1" localSheetId="6">DEC!$B$2:$L$48</definedName>
    <definedName name="Excel_BuiltIn_Print_Area_1_1_1_1" localSheetId="13">'END OF JUN'!$B$2:$L$48</definedName>
    <definedName name="Excel_BuiltIn_Print_Area_1_1_1_1" localSheetId="0">'EXTRA DUTY'!$B$2:$L$49</definedName>
    <definedName name="Excel_BuiltIn_Print_Area_1_1_1_1" localSheetId="8">FEB!$B$2:$L$48</definedName>
    <definedName name="Excel_BuiltIn_Print_Area_1_1_1_1" localSheetId="7">JAN!$B$2:$L$48</definedName>
    <definedName name="Excel_BuiltIn_Print_Area_1_1_1_1" localSheetId="12">JUN!$B$2:$L$48</definedName>
    <definedName name="Excel_BuiltIn_Print_Area_1_1_1_1" localSheetId="9">MAR!$B$2:$L$48</definedName>
    <definedName name="Excel_BuiltIn_Print_Area_1_1_1_1" localSheetId="11">MAY!$B$2:$L$48</definedName>
    <definedName name="Excel_BuiltIn_Print_Area_1_1_1_1" localSheetId="5">NOV!$B$2:$L$48</definedName>
    <definedName name="Excel_BuiltIn_Print_Area_1_1_1_1" localSheetId="4">OCT!$B$2:$L$48</definedName>
    <definedName name="Excel_BuiltIn_Print_Area_1_1_1_1" localSheetId="3">SEP!$B$2:$L$48</definedName>
    <definedName name="Excel_BuiltIn_Print_Area_1_1_1_1">#REF!</definedName>
    <definedName name="Excel_BuiltIn_Print_Area_1_1_1_1_1" localSheetId="10">APR!$B$2:$M$48</definedName>
    <definedName name="Excel_BuiltIn_Print_Area_1_1_1_1_1" localSheetId="2">AUGUST!$B$2:$M$48</definedName>
    <definedName name="Excel_BuiltIn_Print_Area_1_1_1_1_1" localSheetId="1">BLANK!$B$2:$M$48</definedName>
    <definedName name="Excel_BuiltIn_Print_Area_1_1_1_1_1" localSheetId="6">DEC!$B$2:$M$48</definedName>
    <definedName name="Excel_BuiltIn_Print_Area_1_1_1_1_1" localSheetId="13">'END OF JUN'!$B$2:$M$48</definedName>
    <definedName name="Excel_BuiltIn_Print_Area_1_1_1_1_1" localSheetId="0">'EXTRA DUTY'!$B$2:$M$49</definedName>
    <definedName name="Excel_BuiltIn_Print_Area_1_1_1_1_1" localSheetId="8">FEB!$B$2:$M$48</definedName>
    <definedName name="Excel_BuiltIn_Print_Area_1_1_1_1_1" localSheetId="7">JAN!$B$2:$M$48</definedName>
    <definedName name="Excel_BuiltIn_Print_Area_1_1_1_1_1" localSheetId="12">JUN!$B$2:$M$48</definedName>
    <definedName name="Excel_BuiltIn_Print_Area_1_1_1_1_1" localSheetId="9">MAR!$B$2:$M$48</definedName>
    <definedName name="Excel_BuiltIn_Print_Area_1_1_1_1_1" localSheetId="11">MAY!$B$2:$M$48</definedName>
    <definedName name="Excel_BuiltIn_Print_Area_1_1_1_1_1" localSheetId="5">NOV!$B$2:$M$48</definedName>
    <definedName name="Excel_BuiltIn_Print_Area_1_1_1_1_1" localSheetId="4">OCT!$B$2:$M$48</definedName>
    <definedName name="Excel_BuiltIn_Print_Area_1_1_1_1_1" localSheetId="3">SEP!$B$2:$M$48</definedName>
    <definedName name="Excel_BuiltIn_Print_Area_1_1_1_1_1">#REF!</definedName>
    <definedName name="_xlnm.Print_Area" localSheetId="10">APR!$B$1:$M$56</definedName>
    <definedName name="_xlnm.Print_Area" localSheetId="2">AUGUST!$B$1:$M$56</definedName>
    <definedName name="_xlnm.Print_Area" localSheetId="1">BLANK!$B$1:$M$56</definedName>
    <definedName name="_xlnm.Print_Area" localSheetId="6">DEC!$B$1:$M$56</definedName>
    <definedName name="_xlnm.Print_Area" localSheetId="13">'END OF JUN'!$B$1:$M$56</definedName>
    <definedName name="_xlnm.Print_Area" localSheetId="0">'EXTRA DUTY'!$B$1:$M$57</definedName>
    <definedName name="_xlnm.Print_Area" localSheetId="8">FEB!$B$1:$M$56</definedName>
    <definedName name="_xlnm.Print_Area" localSheetId="7">JAN!$B$1:$M$56</definedName>
    <definedName name="_xlnm.Print_Area" localSheetId="12">JUN!$B$1:$M$56</definedName>
    <definedName name="_xlnm.Print_Area" localSheetId="9">MAR!$B$1:$M$56</definedName>
    <definedName name="_xlnm.Print_Area" localSheetId="11">MAY!$B$1:$M$56</definedName>
    <definedName name="_xlnm.Print_Area" localSheetId="5">NOV!$B$1:$M$56</definedName>
    <definedName name="_xlnm.Print_Area" localSheetId="4">OCT!$B$1:$M$56</definedName>
    <definedName name="_xlnm.Print_Area" localSheetId="3">SEP!$B$1:$M$56</definedName>
  </definedNames>
  <calcPr calcId="191029"/>
</workbook>
</file>

<file path=xl/calcChain.xml><?xml version="1.0" encoding="utf-8"?>
<calcChain xmlns="http://schemas.openxmlformats.org/spreadsheetml/2006/main">
  <c r="G48" i="19" l="1"/>
  <c r="E48" i="19"/>
  <c r="D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L26" i="19"/>
  <c r="H26" i="19"/>
  <c r="L25" i="19"/>
  <c r="H25" i="19"/>
  <c r="L24" i="19"/>
  <c r="H24" i="19"/>
  <c r="L23" i="19"/>
  <c r="H23" i="19"/>
  <c r="L22" i="19"/>
  <c r="H22" i="19"/>
  <c r="L21" i="19"/>
  <c r="H21" i="19"/>
  <c r="L20" i="19"/>
  <c r="H20" i="19"/>
  <c r="L19" i="19"/>
  <c r="H19" i="19"/>
  <c r="L18" i="19"/>
  <c r="H18" i="19"/>
  <c r="L17" i="19"/>
  <c r="H17" i="19"/>
  <c r="L16" i="19"/>
  <c r="H16" i="19"/>
  <c r="C20" i="19"/>
  <c r="C21" i="19" s="1"/>
  <c r="C27" i="19" s="1"/>
  <c r="C28" i="19" s="1"/>
  <c r="C34" i="19" s="1"/>
  <c r="C35" i="19" s="1"/>
  <c r="C41" i="19" s="1"/>
  <c r="C42" i="19" s="1"/>
  <c r="L15" i="19"/>
  <c r="H15" i="19"/>
  <c r="H14" i="19"/>
  <c r="H13" i="19"/>
  <c r="G49" i="18"/>
  <c r="E49" i="18"/>
  <c r="D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L27" i="18"/>
  <c r="H27" i="18"/>
  <c r="L26" i="18"/>
  <c r="H26" i="18"/>
  <c r="L25" i="18"/>
  <c r="H25" i="18"/>
  <c r="L24" i="18"/>
  <c r="H24" i="18"/>
  <c r="L23" i="18"/>
  <c r="H23" i="18"/>
  <c r="L22" i="18"/>
  <c r="H22" i="18"/>
  <c r="L21" i="18"/>
  <c r="H21" i="18"/>
  <c r="L20" i="18"/>
  <c r="H20" i="18"/>
  <c r="L19" i="18"/>
  <c r="H19" i="18"/>
  <c r="L18" i="18"/>
  <c r="H18" i="18"/>
  <c r="L17" i="18"/>
  <c r="H17" i="18"/>
  <c r="C21" i="18"/>
  <c r="C22" i="18" s="1"/>
  <c r="C28" i="18" s="1"/>
  <c r="C29" i="18" s="1"/>
  <c r="C35" i="18" s="1"/>
  <c r="C36" i="18" s="1"/>
  <c r="C42" i="18" s="1"/>
  <c r="C43" i="18" s="1"/>
  <c r="L16" i="18"/>
  <c r="H16" i="18"/>
  <c r="H15" i="18"/>
  <c r="H14" i="18"/>
  <c r="C16" i="13"/>
  <c r="C17" i="13" s="1"/>
  <c r="C18" i="13" s="1"/>
  <c r="C16" i="7"/>
  <c r="C17" i="7" s="1"/>
  <c r="C18" i="7" s="1"/>
  <c r="C19" i="7" s="1"/>
  <c r="C16" i="8"/>
  <c r="C17" i="8" s="1"/>
  <c r="C18" i="8" s="1"/>
  <c r="C19" i="8" s="1"/>
  <c r="C22" i="8" s="1"/>
  <c r="L25" i="5"/>
  <c r="L25" i="6"/>
  <c r="L25" i="7"/>
  <c r="L25" i="8"/>
  <c r="L25" i="9"/>
  <c r="L25" i="10"/>
  <c r="L25" i="11"/>
  <c r="L25" i="12"/>
  <c r="L25" i="13"/>
  <c r="L25" i="14"/>
  <c r="L25" i="15"/>
  <c r="L25" i="16"/>
  <c r="L24" i="5"/>
  <c r="L24" i="6"/>
  <c r="L24" i="7"/>
  <c r="L24" i="8"/>
  <c r="L24" i="9"/>
  <c r="L24" i="10"/>
  <c r="L24" i="11"/>
  <c r="L24" i="12"/>
  <c r="L24" i="13"/>
  <c r="L24" i="14"/>
  <c r="L24" i="15"/>
  <c r="L24" i="16"/>
  <c r="L23" i="5"/>
  <c r="L23" i="6"/>
  <c r="L23" i="7"/>
  <c r="L23" i="8"/>
  <c r="L23" i="9"/>
  <c r="L23" i="10"/>
  <c r="L23" i="11"/>
  <c r="L23" i="12"/>
  <c r="L23" i="13"/>
  <c r="L23" i="14"/>
  <c r="L23" i="15"/>
  <c r="L23" i="16"/>
  <c r="L21" i="5"/>
  <c r="L21" i="6"/>
  <c r="L21" i="7"/>
  <c r="L21" i="8"/>
  <c r="L21" i="9"/>
  <c r="L21" i="10"/>
  <c r="L21" i="11"/>
  <c r="L21" i="12"/>
  <c r="L21" i="13"/>
  <c r="L21" i="14"/>
  <c r="L21" i="15"/>
  <c r="L21" i="16"/>
  <c r="L20" i="5"/>
  <c r="L20" i="6"/>
  <c r="L20" i="7"/>
  <c r="L20" i="8"/>
  <c r="L20" i="9"/>
  <c r="L20" i="10"/>
  <c r="L20" i="11"/>
  <c r="L20" i="12"/>
  <c r="L20" i="13"/>
  <c r="L20" i="14"/>
  <c r="L20" i="15"/>
  <c r="L20" i="16"/>
  <c r="L19" i="5"/>
  <c r="L19" i="6"/>
  <c r="L19" i="7"/>
  <c r="L19" i="8"/>
  <c r="L19" i="9"/>
  <c r="L19" i="10"/>
  <c r="L19" i="11"/>
  <c r="L19" i="12"/>
  <c r="L19" i="13"/>
  <c r="L19" i="14"/>
  <c r="L19" i="15"/>
  <c r="L19" i="16"/>
  <c r="L18" i="5"/>
  <c r="L18" i="6"/>
  <c r="L18" i="7"/>
  <c r="L18" i="8"/>
  <c r="L18" i="9"/>
  <c r="L18" i="10"/>
  <c r="L18" i="11"/>
  <c r="L18" i="12"/>
  <c r="L18" i="13"/>
  <c r="L18" i="14"/>
  <c r="L18" i="15"/>
  <c r="L18" i="16"/>
  <c r="L17" i="5"/>
  <c r="L17" i="6"/>
  <c r="L17" i="7"/>
  <c r="L17" i="8"/>
  <c r="L17" i="9"/>
  <c r="L17" i="10"/>
  <c r="L17" i="11"/>
  <c r="L17" i="12"/>
  <c r="L17" i="13"/>
  <c r="L17" i="14"/>
  <c r="L17" i="15"/>
  <c r="L17" i="16"/>
  <c r="L16" i="5"/>
  <c r="L16" i="6"/>
  <c r="L16" i="7"/>
  <c r="L16" i="8"/>
  <c r="L16" i="9"/>
  <c r="L16" i="10"/>
  <c r="L16" i="11"/>
  <c r="L16" i="12"/>
  <c r="L16" i="13"/>
  <c r="L16" i="14"/>
  <c r="L16" i="15"/>
  <c r="L16" i="16"/>
  <c r="L26" i="5"/>
  <c r="L22" i="5"/>
  <c r="L26" i="6"/>
  <c r="L22" i="6"/>
  <c r="L26" i="7"/>
  <c r="L22" i="7"/>
  <c r="L26" i="8"/>
  <c r="L22" i="8"/>
  <c r="L26" i="9"/>
  <c r="L22" i="9"/>
  <c r="L26" i="10"/>
  <c r="L22" i="10"/>
  <c r="L26" i="11"/>
  <c r="L22" i="11"/>
  <c r="L26" i="12"/>
  <c r="L22" i="12"/>
  <c r="L26" i="13"/>
  <c r="L22" i="13"/>
  <c r="L26" i="14"/>
  <c r="L22" i="14"/>
  <c r="L26" i="15"/>
  <c r="L22" i="15"/>
  <c r="L26" i="16"/>
  <c r="L22" i="16"/>
  <c r="L15" i="5"/>
  <c r="L15" i="6"/>
  <c r="L15" i="7"/>
  <c r="L15" i="8"/>
  <c r="L15" i="9"/>
  <c r="L15" i="10"/>
  <c r="L15" i="11"/>
  <c r="L15" i="12"/>
  <c r="L15" i="13"/>
  <c r="L15" i="14"/>
  <c r="L15" i="15"/>
  <c r="L15" i="16"/>
  <c r="H48" i="19" l="1"/>
  <c r="H49" i="18"/>
  <c r="G48" i="16" l="1"/>
  <c r="E48" i="16"/>
  <c r="D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C20" i="16"/>
  <c r="C21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41" i="16" s="1"/>
  <c r="C42" i="16" s="1"/>
  <c r="H17" i="16"/>
  <c r="H16" i="16"/>
  <c r="H15" i="16"/>
  <c r="H14" i="16"/>
  <c r="H13" i="16"/>
  <c r="G48" i="15"/>
  <c r="E48" i="15"/>
  <c r="D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C19" i="15"/>
  <c r="C20" i="15" s="1"/>
  <c r="C21" i="15" s="1"/>
  <c r="C22" i="15" s="1"/>
  <c r="C23" i="15" s="1"/>
  <c r="C24" i="15" s="1"/>
  <c r="C25" i="15" s="1"/>
  <c r="C26" i="15" s="1"/>
  <c r="C27" i="15" s="1"/>
  <c r="C28" i="15" s="1"/>
  <c r="C29" i="15" s="1"/>
  <c r="C30" i="15" s="1"/>
  <c r="C31" i="15" s="1"/>
  <c r="C32" i="15" s="1"/>
  <c r="C33" i="15" s="1"/>
  <c r="C34" i="15" s="1"/>
  <c r="C35" i="15" s="1"/>
  <c r="C36" i="15" s="1"/>
  <c r="C37" i="15" s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H15" i="15"/>
  <c r="H14" i="15"/>
  <c r="H13" i="15"/>
  <c r="C17" i="14"/>
  <c r="C18" i="14" s="1"/>
  <c r="C19" i="14" s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G48" i="14"/>
  <c r="E48" i="14"/>
  <c r="D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G48" i="13"/>
  <c r="E48" i="13"/>
  <c r="D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C19" i="13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H18" i="13"/>
  <c r="H17" i="13"/>
  <c r="H16" i="13"/>
  <c r="H15" i="13"/>
  <c r="H14" i="13"/>
  <c r="H13" i="13"/>
  <c r="G48" i="12"/>
  <c r="E48" i="12"/>
  <c r="D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C20" i="12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H15" i="12"/>
  <c r="H14" i="12"/>
  <c r="H13" i="12"/>
  <c r="G48" i="11"/>
  <c r="E48" i="11"/>
  <c r="D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C17" i="1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H15" i="11"/>
  <c r="H14" i="11"/>
  <c r="H13" i="11"/>
  <c r="C16" i="10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G48" i="10"/>
  <c r="E48" i="10"/>
  <c r="D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C19" i="9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G48" i="9"/>
  <c r="E48" i="9"/>
  <c r="D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G48" i="8"/>
  <c r="E48" i="8"/>
  <c r="D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C20" i="8"/>
  <c r="C21" i="8" s="1"/>
  <c r="C23" i="8" s="1"/>
  <c r="C24" i="8" s="1"/>
  <c r="C25" i="8" s="1"/>
  <c r="C26" i="8" s="1"/>
  <c r="H19" i="8"/>
  <c r="H18" i="8"/>
  <c r="H17" i="8"/>
  <c r="H16" i="8"/>
  <c r="H15" i="8"/>
  <c r="H14" i="8"/>
  <c r="H13" i="8"/>
  <c r="G48" i="7"/>
  <c r="E48" i="7"/>
  <c r="D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C20" i="7"/>
  <c r="C21" i="7" s="1"/>
  <c r="H17" i="7"/>
  <c r="H16" i="7"/>
  <c r="H15" i="7"/>
  <c r="H14" i="7"/>
  <c r="H13" i="7"/>
  <c r="G48" i="6"/>
  <c r="E48" i="6"/>
  <c r="D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C18" i="6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H15" i="6"/>
  <c r="H14" i="6"/>
  <c r="H13" i="6"/>
  <c r="G48" i="5"/>
  <c r="E48" i="5"/>
  <c r="D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C16" i="5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H15" i="5"/>
  <c r="H14" i="5"/>
  <c r="H13" i="5"/>
  <c r="C22" i="7" l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27" i="8"/>
  <c r="C28" i="8" s="1"/>
  <c r="C29" i="8"/>
  <c r="C30" i="8" s="1"/>
  <c r="C31" i="8" s="1"/>
  <c r="C32" i="8" s="1"/>
  <c r="C33" i="8" s="1"/>
  <c r="C36" i="8" s="1"/>
  <c r="C37" i="8" s="1"/>
  <c r="C38" i="8" s="1"/>
  <c r="C39" i="8" s="1"/>
  <c r="C40" i="8" s="1"/>
  <c r="C43" i="8" s="1"/>
  <c r="C44" i="8" s="1"/>
  <c r="C45" i="8" s="1"/>
  <c r="H48" i="13"/>
  <c r="H48" i="8"/>
  <c r="H48" i="7"/>
  <c r="H48" i="10"/>
  <c r="H48" i="11"/>
  <c r="H48" i="15"/>
  <c r="H48" i="12"/>
  <c r="H48" i="16"/>
  <c r="H48" i="14"/>
  <c r="H48" i="5"/>
  <c r="H48" i="6"/>
  <c r="H48" i="9"/>
  <c r="C34" i="8" l="1"/>
  <c r="C35" i="8" s="1"/>
  <c r="C41" i="8" s="1"/>
  <c r="C42" i="8" s="1"/>
</calcChain>
</file>

<file path=xl/sharedStrings.xml><?xml version="1.0" encoding="utf-8"?>
<sst xmlns="http://schemas.openxmlformats.org/spreadsheetml/2006/main" count="1148" uniqueCount="66">
  <si>
    <t>Sheridan School District 48J</t>
  </si>
  <si>
    <t>Employee Name – Print</t>
  </si>
  <si>
    <t>Payroll Period</t>
  </si>
  <si>
    <t>Employee's Signature</t>
  </si>
  <si>
    <t>Date</t>
  </si>
  <si>
    <t>School or Program</t>
  </si>
  <si>
    <t>Job Title or Assignment</t>
  </si>
  <si>
    <t>DAY</t>
  </si>
  <si>
    <t>Leave Code</t>
  </si>
  <si>
    <t>Hours Over Regular</t>
  </si>
  <si>
    <t>Hours Over Reason
(All hours over must be pre-approved)</t>
  </si>
  <si>
    <t>Sat</t>
  </si>
  <si>
    <t>Cut-off Date</t>
  </si>
  <si>
    <t>Sun</t>
  </si>
  <si>
    <t>M</t>
  </si>
  <si>
    <t>Tu</t>
  </si>
  <si>
    <t>W</t>
  </si>
  <si>
    <t>Th</t>
  </si>
  <si>
    <t>F</t>
  </si>
  <si>
    <t>Leave Codes:</t>
  </si>
  <si>
    <t>BR = Bereavement</t>
  </si>
  <si>
    <t>CM = Comp Time Leave</t>
  </si>
  <si>
    <t>EM = Emergency Leave</t>
  </si>
  <si>
    <t>FT = Field Trip</t>
  </si>
  <si>
    <t>FX = Flex Time</t>
  </si>
  <si>
    <t>H = Paid Holiday</t>
  </si>
  <si>
    <t>JD = Jury Duty</t>
  </si>
  <si>
    <t>MU = Leave Without Pay</t>
  </si>
  <si>
    <t>NC = Non-Contract Leave</t>
  </si>
  <si>
    <t>PL = Personal Leave</t>
  </si>
  <si>
    <t>SC = School Closure</t>
  </si>
  <si>
    <t>SL = Sick Leave</t>
  </si>
  <si>
    <t>VC = Vacation</t>
  </si>
  <si>
    <t>TOTAL HOURS</t>
  </si>
  <si>
    <t xml:space="preserve"> SUPERVISOR:</t>
  </si>
  <si>
    <t xml:space="preserve"> Supervisor's Signature of Approval</t>
  </si>
  <si>
    <t>** EXTRA DUTY **</t>
  </si>
  <si>
    <t>Aug 16 - Sep 15</t>
  </si>
  <si>
    <t>Hours Worked</t>
  </si>
  <si>
    <t>Leave Time Taken</t>
  </si>
  <si>
    <t>Due to DO</t>
  </si>
  <si>
    <t>Pay Date</t>
  </si>
  <si>
    <t>Time Sheet Schedule</t>
  </si>
  <si>
    <t>AP = Approved Leave</t>
  </si>
  <si>
    <t>2023-2024 Time Sheet</t>
  </si>
  <si>
    <t>FL = OFLA/FMLA/PLO</t>
  </si>
  <si>
    <t>NOTES:</t>
  </si>
  <si>
    <t>Jul 17 - Aug 15</t>
  </si>
  <si>
    <t>Sep 18 - Oct 13</t>
  </si>
  <si>
    <t>Oct 16 - Nov 15</t>
  </si>
  <si>
    <t>Nov 16 - Dec 15</t>
  </si>
  <si>
    <t>Dec 18 - Jan 15</t>
  </si>
  <si>
    <t>Jan 16 - Feb 15</t>
  </si>
  <si>
    <t>Feb 16 - Mar 15</t>
  </si>
  <si>
    <t>Mar 18 - Apr 15</t>
  </si>
  <si>
    <t>Apr 16 - May 15</t>
  </si>
  <si>
    <t>May 16 - Jun 14</t>
  </si>
  <si>
    <t>Summer Checks</t>
  </si>
  <si>
    <t>July</t>
  </si>
  <si>
    <t>August</t>
  </si>
  <si>
    <t>Aug 23</t>
  </si>
  <si>
    <t>Jul 25</t>
  </si>
  <si>
    <t>EX = Extreme Family Illness Leave</t>
  </si>
  <si>
    <t>PR = Professional Leave</t>
  </si>
  <si>
    <t>Project or Grant</t>
  </si>
  <si>
    <t>Jun 17 - Jun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</si>
</sst>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&quot;, &quot;yyyy"/>
    <numFmt numFmtId="165" formatCode="#.##"/>
    <numFmt numFmtId="166" formatCode="mmm\ d"/>
  </numFmts>
  <fonts count="23">
    <font>
      <sz val="12"/>
      <name val="Arial MT"/>
      <family val="2"/>
    </font>
    <font>
      <b/>
      <sz val="20"/>
      <name val="Arial MT"/>
      <family val="2"/>
    </font>
    <font>
      <sz val="16"/>
      <name val="Arial MT"/>
      <family val="2"/>
    </font>
    <font>
      <sz val="10"/>
      <name val="Arial MT"/>
      <family val="2"/>
    </font>
    <font>
      <b/>
      <sz val="10"/>
      <name val="Arial MT"/>
      <family val="2"/>
    </font>
    <font>
      <b/>
      <sz val="11"/>
      <name val="Arial MT"/>
      <family val="2"/>
    </font>
    <font>
      <b/>
      <sz val="12"/>
      <name val="Arial MT"/>
      <family val="2"/>
    </font>
    <font>
      <b/>
      <u/>
      <sz val="12"/>
      <name val="Arial MT"/>
      <family val="2"/>
    </font>
    <font>
      <u/>
      <sz val="11"/>
      <name val="Calibri"/>
      <family val="2"/>
    </font>
    <font>
      <sz val="11"/>
      <name val="Calibri"/>
      <family val="2"/>
    </font>
    <font>
      <b/>
      <u/>
      <sz val="10"/>
      <name val="Calibri"/>
      <family val="2"/>
    </font>
    <font>
      <sz val="12"/>
      <color rgb="FFFF0000"/>
      <name val="Arial MT"/>
      <family val="2"/>
    </font>
    <font>
      <sz val="12"/>
      <color theme="3" tint="0.39997558519241921"/>
      <name val="Arial MT"/>
      <family val="2"/>
    </font>
    <font>
      <sz val="10"/>
      <color rgb="FFFF0000"/>
      <name val="Arial MT"/>
      <family val="2"/>
    </font>
    <font>
      <b/>
      <sz val="10"/>
      <color rgb="FFFF0000"/>
      <name val="Arial MT"/>
      <family val="2"/>
    </font>
    <font>
      <sz val="10"/>
      <color theme="3" tint="0.39997558519241921"/>
      <name val="Arial MT"/>
      <family val="2"/>
    </font>
    <font>
      <b/>
      <sz val="10"/>
      <color theme="3" tint="0.39997558519241921"/>
      <name val="Arial MT"/>
      <family val="2"/>
    </font>
    <font>
      <sz val="12"/>
      <color theme="1"/>
      <name val="Arial MT"/>
      <family val="2"/>
    </font>
    <font>
      <b/>
      <sz val="14"/>
      <name val="Arial MT"/>
    </font>
    <font>
      <sz val="12"/>
      <color theme="6" tint="0.59999389629810485"/>
      <name val="Arial MT"/>
      <family val="2"/>
    </font>
    <font>
      <sz val="12"/>
      <color theme="6" tint="0.39997558519241921"/>
      <name val="Arial MT"/>
      <family val="2"/>
    </font>
    <font>
      <b/>
      <sz val="12"/>
      <color rgb="FFFF0000"/>
      <name val="Arial MT"/>
      <family val="2"/>
    </font>
    <font>
      <sz val="12"/>
      <color theme="0" tint="-0.14999847407452621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 diagonalUp="1" diagonalDown="1"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0" xfId="0" applyFont="1" applyBorder="1" applyProtection="1">
      <protection locked="0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0" xfId="0" applyFont="1" applyBorder="1"/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/>
    <xf numFmtId="164" fontId="0" fillId="0" borderId="0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0" fillId="0" borderId="2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5" fontId="0" fillId="0" borderId="12" xfId="0" applyNumberFormat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0" fillId="0" borderId="16" xfId="0" applyBorder="1" applyProtection="1">
      <protection locked="0"/>
    </xf>
    <xf numFmtId="165" fontId="0" fillId="0" borderId="17" xfId="0" applyNumberForma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Protection="1">
      <protection locked="0"/>
    </xf>
    <xf numFmtId="0" fontId="0" fillId="0" borderId="6" xfId="0" applyBorder="1"/>
    <xf numFmtId="0" fontId="0" fillId="0" borderId="21" xfId="0" applyBorder="1"/>
    <xf numFmtId="0" fontId="6" fillId="0" borderId="10" xfId="0" applyFont="1" applyBorder="1"/>
    <xf numFmtId="0" fontId="6" fillId="2" borderId="10" xfId="0" applyFont="1" applyFill="1" applyBorder="1" applyAlignment="1">
      <alignment horizontal="left"/>
    </xf>
    <xf numFmtId="165" fontId="0" fillId="0" borderId="11" xfId="0" applyNumberForma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/>
    </xf>
    <xf numFmtId="15" fontId="6" fillId="2" borderId="10" xfId="0" applyNumberFormat="1" applyFont="1" applyFill="1" applyBorder="1" applyAlignment="1">
      <alignment horizontal="left"/>
    </xf>
    <xf numFmtId="165" fontId="0" fillId="0" borderId="1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Protection="1">
      <protection locked="0"/>
    </xf>
    <xf numFmtId="165" fontId="0" fillId="0" borderId="28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0" fillId="0" borderId="30" xfId="0" applyBorder="1"/>
    <xf numFmtId="0" fontId="0" fillId="0" borderId="10" xfId="0" applyBorder="1"/>
    <xf numFmtId="0" fontId="0" fillId="0" borderId="5" xfId="0" applyBorder="1"/>
    <xf numFmtId="0" fontId="13" fillId="0" borderId="3" xfId="0" applyFont="1" applyBorder="1"/>
    <xf numFmtId="0" fontId="13" fillId="0" borderId="0" xfId="0" applyFont="1" applyBorder="1"/>
    <xf numFmtId="0" fontId="13" fillId="0" borderId="5" xfId="0" applyFont="1" applyBorder="1"/>
    <xf numFmtId="0" fontId="14" fillId="0" borderId="31" xfId="0" applyFont="1" applyBorder="1" applyAlignment="1">
      <alignment horizontal="center" vertical="center" wrapText="1"/>
    </xf>
    <xf numFmtId="165" fontId="11" fillId="0" borderId="32" xfId="0" applyNumberFormat="1" applyFont="1" applyBorder="1" applyAlignment="1" applyProtection="1">
      <alignment horizontal="center" vertical="center"/>
      <protection locked="0"/>
    </xf>
    <xf numFmtId="165" fontId="11" fillId="0" borderId="33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Alignment="1" applyProtection="1">
      <alignment horizontal="center" vertical="center"/>
      <protection locked="0"/>
    </xf>
    <xf numFmtId="165" fontId="11" fillId="0" borderId="34" xfId="0" applyNumberFormat="1" applyFont="1" applyBorder="1" applyAlignment="1" applyProtection="1">
      <alignment horizontal="center" vertical="center"/>
      <protection locked="0"/>
    </xf>
    <xf numFmtId="165" fontId="11" fillId="0" borderId="35" xfId="0" applyNumberFormat="1" applyFont="1" applyBorder="1" applyAlignment="1">
      <alignment horizontal="center"/>
    </xf>
    <xf numFmtId="0" fontId="15" fillId="0" borderId="3" xfId="0" applyFont="1" applyBorder="1"/>
    <xf numFmtId="0" fontId="15" fillId="0" borderId="0" xfId="0" applyFont="1" applyBorder="1"/>
    <xf numFmtId="0" fontId="15" fillId="0" borderId="5" xfId="0" applyFont="1" applyBorder="1"/>
    <xf numFmtId="0" fontId="15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 vertical="center"/>
      <protection locked="0"/>
    </xf>
    <xf numFmtId="165" fontId="12" fillId="0" borderId="17" xfId="0" applyNumberFormat="1" applyFont="1" applyBorder="1" applyAlignment="1" applyProtection="1">
      <alignment horizontal="center" vertical="center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65" fontId="12" fillId="0" borderId="36" xfId="0" applyNumberFormat="1" applyFont="1" applyBorder="1" applyAlignment="1">
      <alignment horizontal="center"/>
    </xf>
    <xf numFmtId="0" fontId="0" fillId="0" borderId="37" xfId="0" applyBorder="1"/>
    <xf numFmtId="165" fontId="0" fillId="0" borderId="38" xfId="0" applyNumberFormat="1" applyBorder="1" applyAlignment="1" applyProtection="1">
      <alignment horizontal="center" vertical="center"/>
      <protection locked="0"/>
    </xf>
    <xf numFmtId="165" fontId="0" fillId="0" borderId="41" xfId="0" applyNumberFormat="1" applyBorder="1" applyAlignment="1" applyProtection="1">
      <alignment horizontal="center" vertical="center"/>
      <protection locked="0"/>
    </xf>
    <xf numFmtId="0" fontId="0" fillId="0" borderId="42" xfId="0" applyBorder="1"/>
    <xf numFmtId="0" fontId="0" fillId="0" borderId="43" xfId="0" applyFont="1" applyBorder="1"/>
    <xf numFmtId="0" fontId="0" fillId="0" borderId="44" xfId="0" applyFont="1" applyBorder="1"/>
    <xf numFmtId="0" fontId="6" fillId="2" borderId="45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165" fontId="0" fillId="0" borderId="48" xfId="0" applyNumberFormat="1" applyBorder="1" applyAlignment="1">
      <alignment horizontal="center" vertical="center"/>
    </xf>
    <xf numFmtId="165" fontId="0" fillId="0" borderId="2" xfId="0" applyNumberFormat="1" applyFill="1" applyBorder="1" applyAlignment="1" applyProtection="1">
      <alignment horizontal="center" vertical="center"/>
      <protection locked="0"/>
    </xf>
    <xf numFmtId="165" fontId="11" fillId="0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5" fontId="12" fillId="0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12" xfId="0" applyNumberFormat="1" applyFill="1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165" fontId="0" fillId="3" borderId="2" xfId="0" applyNumberFormat="1" applyFill="1" applyBorder="1" applyAlignment="1" applyProtection="1">
      <alignment horizontal="center" vertical="center"/>
      <protection locked="0"/>
    </xf>
    <xf numFmtId="165" fontId="11" fillId="3" borderId="32" xfId="0" applyNumberFormat="1" applyFont="1" applyFill="1" applyBorder="1" applyAlignment="1" applyProtection="1">
      <alignment horizontal="center" vertical="center"/>
      <protection locked="0"/>
    </xf>
    <xf numFmtId="165" fontId="12" fillId="3" borderId="2" xfId="0" applyNumberFormat="1" applyFont="1" applyFill="1" applyBorder="1" applyAlignment="1" applyProtection="1">
      <alignment horizontal="center" vertical="center"/>
      <protection locked="0"/>
    </xf>
    <xf numFmtId="165" fontId="0" fillId="3" borderId="12" xfId="0" applyNumberFormat="1" applyFill="1" applyBorder="1" applyAlignment="1">
      <alignment horizontal="center" vertical="center"/>
    </xf>
    <xf numFmtId="0" fontId="0" fillId="3" borderId="16" xfId="0" applyFill="1" applyBorder="1" applyProtection="1">
      <protection locked="0"/>
    </xf>
    <xf numFmtId="165" fontId="0" fillId="3" borderId="17" xfId="0" applyNumberFormat="1" applyFill="1" applyBorder="1" applyAlignment="1" applyProtection="1">
      <alignment horizontal="center" vertical="center"/>
      <protection locked="0"/>
    </xf>
    <xf numFmtId="165" fontId="11" fillId="3" borderId="33" xfId="0" applyNumberFormat="1" applyFont="1" applyFill="1" applyBorder="1" applyAlignment="1" applyProtection="1">
      <alignment horizontal="center" vertical="center"/>
      <protection locked="0"/>
    </xf>
    <xf numFmtId="165" fontId="12" fillId="3" borderId="17" xfId="0" applyNumberFormat="1" applyFont="1" applyFill="1" applyBorder="1" applyAlignment="1" applyProtection="1">
      <alignment horizontal="center" vertical="center"/>
      <protection locked="0"/>
    </xf>
    <xf numFmtId="165" fontId="0" fillId="3" borderId="48" xfId="0" applyNumberFormat="1" applyFill="1" applyBorder="1" applyAlignment="1">
      <alignment horizontal="center" vertical="center"/>
    </xf>
    <xf numFmtId="0" fontId="0" fillId="3" borderId="19" xfId="0" applyFill="1" applyBorder="1" applyProtection="1">
      <protection locked="0"/>
    </xf>
    <xf numFmtId="165" fontId="0" fillId="0" borderId="41" xfId="0" applyNumberFormat="1" applyFill="1" applyBorder="1" applyAlignment="1" applyProtection="1">
      <alignment horizontal="center" vertical="center"/>
      <protection locked="0"/>
    </xf>
    <xf numFmtId="165" fontId="11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Protection="1">
      <protection locked="0"/>
    </xf>
    <xf numFmtId="165" fontId="0" fillId="0" borderId="17" xfId="0" applyNumberFormat="1" applyFill="1" applyBorder="1" applyAlignment="1" applyProtection="1">
      <alignment horizontal="center" vertical="center"/>
      <protection locked="0"/>
    </xf>
    <xf numFmtId="165" fontId="12" fillId="0" borderId="17" xfId="0" applyNumberFormat="1" applyFont="1" applyFill="1" applyBorder="1" applyAlignment="1" applyProtection="1">
      <alignment horizontal="center" vertical="center"/>
      <protection locked="0"/>
    </xf>
    <xf numFmtId="165" fontId="0" fillId="0" borderId="48" xfId="0" applyNumberFormat="1" applyFill="1" applyBorder="1" applyAlignment="1">
      <alignment horizontal="center" vertical="center"/>
    </xf>
    <xf numFmtId="0" fontId="0" fillId="0" borderId="19" xfId="0" applyFill="1" applyBorder="1" applyProtection="1">
      <protection locked="0"/>
    </xf>
    <xf numFmtId="165" fontId="0" fillId="3" borderId="11" xfId="0" applyNumberFormat="1" applyFill="1" applyBorder="1" applyAlignment="1" applyProtection="1">
      <alignment horizontal="center" vertical="center"/>
      <protection locked="0"/>
    </xf>
    <xf numFmtId="165" fontId="11" fillId="3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11" xfId="0" applyNumberFormat="1" applyFill="1" applyBorder="1" applyAlignment="1" applyProtection="1">
      <alignment horizontal="center" vertical="center"/>
      <protection locked="0"/>
    </xf>
    <xf numFmtId="165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8" fillId="4" borderId="0" xfId="0" applyFont="1" applyFill="1"/>
    <xf numFmtId="0" fontId="8" fillId="4" borderId="0" xfId="0" applyFont="1" applyFill="1" applyAlignment="1">
      <alignment horizontal="left" indent="15"/>
    </xf>
    <xf numFmtId="14" fontId="9" fillId="4" borderId="0" xfId="0" applyNumberFormat="1" applyFont="1" applyFill="1" applyAlignment="1">
      <alignment horizontal="left" indent="12"/>
    </xf>
    <xf numFmtId="14" fontId="9" fillId="4" borderId="0" xfId="0" applyNumberFormat="1" applyFont="1" applyFill="1"/>
    <xf numFmtId="14" fontId="9" fillId="4" borderId="0" xfId="0" applyNumberFormat="1" applyFont="1" applyFill="1" applyAlignment="1">
      <alignment horizontal="left" indent="8"/>
    </xf>
    <xf numFmtId="0" fontId="10" fillId="4" borderId="0" xfId="0" applyFont="1" applyFill="1" applyAlignment="1">
      <alignment horizontal="left" indent="12"/>
    </xf>
    <xf numFmtId="0" fontId="9" fillId="4" borderId="0" xfId="0" applyFont="1" applyFill="1" applyAlignment="1">
      <alignment horizontal="left" indent="12"/>
    </xf>
    <xf numFmtId="0" fontId="9" fillId="4" borderId="0" xfId="0" applyFont="1" applyFill="1" applyAlignment="1">
      <alignment horizontal="left" indent="15"/>
    </xf>
    <xf numFmtId="0" fontId="0" fillId="4" borderId="59" xfId="0" applyFill="1" applyBorder="1"/>
    <xf numFmtId="0" fontId="0" fillId="4" borderId="60" xfId="0" applyFill="1" applyBorder="1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1" fillId="4" borderId="0" xfId="0" applyFont="1" applyFill="1"/>
    <xf numFmtId="0" fontId="12" fillId="4" borderId="0" xfId="0" applyFont="1" applyFill="1"/>
    <xf numFmtId="165" fontId="0" fillId="0" borderId="62" xfId="0" applyNumberFormat="1" applyBorder="1" applyAlignment="1" applyProtection="1">
      <alignment horizontal="center" vertical="center"/>
      <protection locked="0"/>
    </xf>
    <xf numFmtId="165" fontId="0" fillId="0" borderId="62" xfId="0" applyNumberFormat="1" applyFill="1" applyBorder="1" applyAlignment="1" applyProtection="1">
      <alignment horizontal="center" vertical="center"/>
      <protection locked="0"/>
    </xf>
    <xf numFmtId="0" fontId="4" fillId="0" borderId="64" xfId="0" applyFont="1" applyBorder="1" applyAlignment="1">
      <alignment horizontal="center" vertical="center"/>
    </xf>
    <xf numFmtId="0" fontId="0" fillId="4" borderId="60" xfId="0" applyFill="1" applyBorder="1" applyAlignment="1">
      <alignment vertical="center"/>
    </xf>
    <xf numFmtId="0" fontId="0" fillId="4" borderId="65" xfId="0" applyFill="1" applyBorder="1"/>
    <xf numFmtId="0" fontId="0" fillId="4" borderId="66" xfId="0" applyFill="1" applyBorder="1"/>
    <xf numFmtId="0" fontId="0" fillId="4" borderId="66" xfId="0" applyFill="1" applyBorder="1" applyAlignment="1">
      <alignment vertical="center"/>
    </xf>
    <xf numFmtId="0" fontId="0" fillId="4" borderId="0" xfId="0" applyFill="1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6" fillId="2" borderId="70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4" fillId="0" borderId="21" xfId="0" applyFont="1" applyBorder="1"/>
    <xf numFmtId="0" fontId="0" fillId="0" borderId="53" xfId="0" applyBorder="1"/>
    <xf numFmtId="0" fontId="0" fillId="0" borderId="54" xfId="0" applyBorder="1"/>
    <xf numFmtId="166" fontId="6" fillId="0" borderId="46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66" fontId="6" fillId="0" borderId="56" xfId="0" applyNumberFormat="1" applyFont="1" applyFill="1" applyBorder="1" applyAlignment="1">
      <alignment horizontal="center" vertical="center"/>
    </xf>
    <xf numFmtId="166" fontId="6" fillId="0" borderId="5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/>
    </xf>
    <xf numFmtId="166" fontId="6" fillId="3" borderId="46" xfId="0" applyNumberFormat="1" applyFont="1" applyFill="1" applyBorder="1" applyAlignment="1">
      <alignment horizontal="center" vertical="center"/>
    </xf>
    <xf numFmtId="166" fontId="6" fillId="3" borderId="0" xfId="0" applyNumberFormat="1" applyFont="1" applyFill="1" applyBorder="1" applyAlignment="1">
      <alignment horizontal="center" vertical="center"/>
    </xf>
    <xf numFmtId="166" fontId="6" fillId="3" borderId="57" xfId="0" applyNumberFormat="1" applyFont="1" applyFill="1" applyBorder="1" applyAlignment="1">
      <alignment horizontal="center" vertical="center"/>
    </xf>
    <xf numFmtId="166" fontId="21" fillId="3" borderId="0" xfId="0" applyNumberFormat="1" applyFont="1" applyFill="1" applyBorder="1" applyAlignment="1">
      <alignment horizontal="center" vertical="center"/>
    </xf>
    <xf numFmtId="166" fontId="6" fillId="3" borderId="45" xfId="0" applyNumberFormat="1" applyFont="1" applyFill="1" applyBorder="1" applyAlignment="1">
      <alignment horizontal="center" vertical="center"/>
    </xf>
    <xf numFmtId="166" fontId="6" fillId="3" borderId="43" xfId="0" applyNumberFormat="1" applyFont="1" applyFill="1" applyBorder="1" applyAlignment="1">
      <alignment horizontal="center" vertical="center"/>
    </xf>
    <xf numFmtId="166" fontId="6" fillId="3" borderId="58" xfId="0" applyNumberFormat="1" applyFont="1" applyFill="1" applyBorder="1" applyAlignment="1">
      <alignment horizontal="center" vertical="center"/>
    </xf>
    <xf numFmtId="0" fontId="0" fillId="4" borderId="71" xfId="0" applyFill="1" applyBorder="1"/>
    <xf numFmtId="166" fontId="6" fillId="0" borderId="45" xfId="0" applyNumberFormat="1" applyFont="1" applyFill="1" applyBorder="1" applyAlignment="1">
      <alignment horizontal="center" vertical="center"/>
    </xf>
    <xf numFmtId="166" fontId="6" fillId="0" borderId="43" xfId="0" applyNumberFormat="1" applyFont="1" applyFill="1" applyBorder="1" applyAlignment="1">
      <alignment horizontal="center" vertical="center"/>
    </xf>
    <xf numFmtId="166" fontId="6" fillId="0" borderId="58" xfId="0" applyNumberFormat="1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left"/>
    </xf>
    <xf numFmtId="49" fontId="6" fillId="0" borderId="57" xfId="0" applyNumberFormat="1" applyFont="1" applyFill="1" applyBorder="1" applyAlignment="1">
      <alignment horizontal="center" vertical="center"/>
    </xf>
    <xf numFmtId="49" fontId="6" fillId="0" borderId="58" xfId="0" applyNumberFormat="1" applyFont="1" applyFill="1" applyBorder="1" applyAlignment="1">
      <alignment horizontal="center" vertical="center"/>
    </xf>
    <xf numFmtId="165" fontId="19" fillId="5" borderId="2" xfId="0" applyNumberFormat="1" applyFont="1" applyFill="1" applyBorder="1" applyAlignment="1" applyProtection="1">
      <alignment horizontal="center" vertical="center"/>
      <protection locked="0"/>
    </xf>
    <xf numFmtId="165" fontId="11" fillId="5" borderId="32" xfId="0" applyNumberFormat="1" applyFont="1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65" fontId="12" fillId="5" borderId="2" xfId="0" applyNumberFormat="1" applyFont="1" applyFill="1" applyBorder="1" applyAlignment="1" applyProtection="1">
      <alignment horizontal="center" vertical="center"/>
      <protection locked="0"/>
    </xf>
    <xf numFmtId="165" fontId="0" fillId="5" borderId="12" xfId="0" applyNumberFormat="1" applyFill="1" applyBorder="1" applyAlignment="1">
      <alignment horizontal="center" vertical="center"/>
    </xf>
    <xf numFmtId="0" fontId="0" fillId="5" borderId="13" xfId="0" applyFill="1" applyBorder="1" applyProtection="1">
      <protection locked="0"/>
    </xf>
    <xf numFmtId="0" fontId="0" fillId="5" borderId="16" xfId="0" applyFill="1" applyBorder="1" applyProtection="1">
      <protection locked="0"/>
    </xf>
    <xf numFmtId="165" fontId="20" fillId="5" borderId="61" xfId="0" applyNumberFormat="1" applyFont="1" applyFill="1" applyBorder="1" applyAlignment="1" applyProtection="1">
      <alignment horizontal="center" vertical="center"/>
      <protection locked="0"/>
    </xf>
    <xf numFmtId="165" fontId="0" fillId="5" borderId="47" xfId="0" applyNumberFormat="1" applyFill="1" applyBorder="1" applyAlignment="1">
      <alignment horizontal="center" vertical="center"/>
    </xf>
    <xf numFmtId="165" fontId="20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164" fontId="19" fillId="5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center" vertical="center"/>
    </xf>
    <xf numFmtId="164" fontId="17" fillId="0" borderId="2" xfId="0" applyNumberFormat="1" applyFont="1" applyBorder="1" applyAlignment="1" applyProtection="1">
      <alignment horizontal="center" vertical="center"/>
    </xf>
    <xf numFmtId="164" fontId="17" fillId="0" borderId="62" xfId="0" applyNumberFormat="1" applyFont="1" applyBorder="1" applyAlignment="1" applyProtection="1">
      <alignment horizontal="center" vertical="center"/>
    </xf>
    <xf numFmtId="0" fontId="0" fillId="0" borderId="20" xfId="0" applyFont="1" applyBorder="1" applyAlignment="1">
      <alignment vertical="center"/>
    </xf>
    <xf numFmtId="164" fontId="22" fillId="5" borderId="63" xfId="0" applyNumberFormat="1" applyFont="1" applyFill="1" applyBorder="1" applyAlignment="1" applyProtection="1">
      <alignment horizontal="center" vertical="center"/>
    </xf>
    <xf numFmtId="164" fontId="22" fillId="5" borderId="2" xfId="0" applyNumberFormat="1" applyFont="1" applyFill="1" applyBorder="1" applyAlignment="1" applyProtection="1">
      <alignment horizontal="center" vertical="center"/>
    </xf>
    <xf numFmtId="164" fontId="0" fillId="0" borderId="2" xfId="0" applyNumberFormat="1" applyFill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</xf>
    <xf numFmtId="164" fontId="0" fillId="0" borderId="40" xfId="0" applyNumberFormat="1" applyBorder="1" applyAlignment="1" applyProtection="1">
      <alignment horizontal="center" vertical="center"/>
    </xf>
    <xf numFmtId="0" fontId="0" fillId="0" borderId="39" xfId="0" applyFont="1" applyBorder="1" applyAlignment="1">
      <alignment horizontal="center" vertical="center"/>
    </xf>
    <xf numFmtId="164" fontId="0" fillId="0" borderId="38" xfId="0" applyNumberFormat="1" applyBorder="1" applyAlignment="1" applyProtection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64" fontId="17" fillId="0" borderId="2" xfId="0" applyNumberFormat="1" applyFont="1" applyFill="1" applyBorder="1" applyAlignment="1" applyProtection="1">
      <alignment horizontal="center" vertical="center"/>
    </xf>
    <xf numFmtId="164" fontId="17" fillId="0" borderId="62" xfId="0" applyNumberFormat="1" applyFont="1" applyFill="1" applyBorder="1" applyAlignment="1" applyProtection="1">
      <alignment horizontal="center" vertical="center"/>
    </xf>
    <xf numFmtId="164" fontId="0" fillId="0" borderId="40" xfId="0" applyNumberFormat="1" applyFill="1" applyBorder="1" applyAlignment="1" applyProtection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164" fontId="0" fillId="3" borderId="2" xfId="0" applyNumberFormat="1" applyFill="1" applyBorder="1" applyAlignment="1" applyProtection="1">
      <alignment horizontal="center" vertical="center"/>
    </xf>
    <xf numFmtId="164" fontId="0" fillId="3" borderId="40" xfId="0" applyNumberFormat="1" applyFill="1" applyBorder="1" applyAlignment="1" applyProtection="1">
      <alignment horizontal="center" vertical="center"/>
    </xf>
    <xf numFmtId="0" fontId="0" fillId="0" borderId="77" xfId="0" applyBorder="1" applyProtection="1">
      <protection locked="0"/>
    </xf>
    <xf numFmtId="0" fontId="0" fillId="5" borderId="76" xfId="0" applyFill="1" applyBorder="1" applyProtection="1">
      <protection locked="0"/>
    </xf>
    <xf numFmtId="0" fontId="0" fillId="0" borderId="77" xfId="0" applyFill="1" applyBorder="1" applyProtection="1">
      <protection locked="0"/>
    </xf>
    <xf numFmtId="0" fontId="0" fillId="3" borderId="77" xfId="0" applyFill="1" applyBorder="1" applyProtection="1">
      <protection locked="0"/>
    </xf>
    <xf numFmtId="0" fontId="0" fillId="5" borderId="78" xfId="0" applyFill="1" applyBorder="1" applyProtection="1"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  <protection locked="0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165" fontId="11" fillId="5" borderId="81" xfId="0" applyNumberFormat="1" applyFont="1" applyFill="1" applyBorder="1" applyAlignment="1" applyProtection="1">
      <alignment horizontal="center" vertical="center"/>
      <protection locked="0"/>
    </xf>
    <xf numFmtId="165" fontId="11" fillId="5" borderId="82" xfId="0" applyNumberFormat="1" applyFont="1" applyFill="1" applyBorder="1" applyAlignment="1" applyProtection="1">
      <alignment horizontal="center" vertical="center"/>
      <protection locked="0"/>
    </xf>
    <xf numFmtId="165" fontId="11" fillId="5" borderId="86" xfId="0" applyNumberFormat="1" applyFont="1" applyFill="1" applyBorder="1" applyAlignment="1" applyProtection="1">
      <alignment horizontal="center" vertical="center"/>
      <protection locked="0"/>
    </xf>
    <xf numFmtId="165" fontId="11" fillId="5" borderId="87" xfId="0" applyNumberFormat="1" applyFont="1" applyFill="1" applyBorder="1" applyAlignment="1" applyProtection="1">
      <alignment horizontal="center" vertical="center"/>
      <protection locked="0"/>
    </xf>
    <xf numFmtId="165" fontId="11" fillId="0" borderId="81" xfId="0" applyNumberFormat="1" applyFont="1" applyBorder="1" applyAlignment="1" applyProtection="1">
      <alignment horizontal="center" vertical="center"/>
      <protection locked="0"/>
    </xf>
    <xf numFmtId="165" fontId="11" fillId="0" borderId="82" xfId="0" applyNumberFormat="1" applyFont="1" applyBorder="1" applyAlignment="1" applyProtection="1">
      <alignment horizontal="center" vertical="center"/>
      <protection locked="0"/>
    </xf>
    <xf numFmtId="165" fontId="11" fillId="0" borderId="84" xfId="0" applyNumberFormat="1" applyFont="1" applyBorder="1" applyAlignment="1" applyProtection="1">
      <alignment horizontal="center" vertical="center"/>
      <protection locked="0"/>
    </xf>
    <xf numFmtId="165" fontId="11" fillId="0" borderId="8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4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14" fillId="0" borderId="79" xfId="0" applyFont="1" applyBorder="1" applyAlignment="1">
      <alignment horizontal="center" vertical="center" wrapText="1"/>
    </xf>
    <xf numFmtId="0" fontId="14" fillId="0" borderId="80" xfId="0" applyFont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166" fontId="6" fillId="0" borderId="73" xfId="0" applyNumberFormat="1" applyFont="1" applyFill="1" applyBorder="1" applyAlignment="1">
      <alignment horizontal="center" vertical="center"/>
    </xf>
    <xf numFmtId="166" fontId="6" fillId="0" borderId="74" xfId="0" applyNumberFormat="1" applyFont="1" applyFill="1" applyBorder="1" applyAlignment="1">
      <alignment horizontal="center" vertical="center"/>
    </xf>
    <xf numFmtId="166" fontId="6" fillId="0" borderId="75" xfId="0" applyNumberFormat="1" applyFont="1" applyFill="1" applyBorder="1" applyAlignment="1">
      <alignment horizontal="center" vertical="center"/>
    </xf>
    <xf numFmtId="166" fontId="6" fillId="0" borderId="46" xfId="0" applyNumberFormat="1" applyFont="1" applyFill="1" applyBorder="1" applyAlignment="1">
      <alignment horizontal="center" vertical="center"/>
    </xf>
    <xf numFmtId="166" fontId="6" fillId="0" borderId="42" xfId="0" applyNumberFormat="1" applyFont="1" applyFill="1" applyBorder="1" applyAlignment="1">
      <alignment horizontal="center" vertical="center"/>
    </xf>
    <xf numFmtId="166" fontId="6" fillId="0" borderId="45" xfId="0" applyNumberFormat="1" applyFont="1" applyFill="1" applyBorder="1" applyAlignment="1">
      <alignment horizontal="center" vertical="center"/>
    </xf>
    <xf numFmtId="166" fontId="6" fillId="0" borderId="43" xfId="0" applyNumberFormat="1" applyFont="1" applyFill="1" applyBorder="1" applyAlignment="1">
      <alignment horizontal="center" vertical="center"/>
    </xf>
    <xf numFmtId="165" fontId="11" fillId="5" borderId="35" xfId="0" applyNumberFormat="1" applyFont="1" applyFill="1" applyBorder="1" applyAlignment="1">
      <alignment horizontal="center"/>
    </xf>
    <xf numFmtId="165" fontId="11" fillId="5" borderId="85" xfId="0" applyNumberFormat="1" applyFont="1" applyFill="1" applyBorder="1" applyAlignment="1">
      <alignment horizontal="center"/>
    </xf>
    <xf numFmtId="166" fontId="6" fillId="0" borderId="44" xfId="0" applyNumberFormat="1" applyFont="1" applyFill="1" applyBorder="1" applyAlignment="1">
      <alignment horizontal="center" vertical="center"/>
    </xf>
    <xf numFmtId="166" fontId="6" fillId="0" borderId="52" xfId="0" applyNumberFormat="1" applyFont="1" applyFill="1" applyBorder="1" applyAlignment="1">
      <alignment horizontal="center" vertical="center"/>
    </xf>
    <xf numFmtId="166" fontId="6" fillId="0" borderId="53" xfId="0" applyNumberFormat="1" applyFont="1" applyFill="1" applyBorder="1" applyAlignment="1">
      <alignment horizontal="center" vertical="center"/>
    </xf>
    <xf numFmtId="166" fontId="6" fillId="0" borderId="5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showZeros="0" topLeftCell="A7" zoomScaleNormal="100" zoomScaleSheetLayoutView="100" workbookViewId="0">
      <selection activeCell="C19" sqref="C19"/>
    </sheetView>
  </sheetViews>
  <sheetFormatPr defaultColWidth="9.21875" defaultRowHeight="15"/>
  <cols>
    <col min="1" max="1" width="2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19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20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27.75" customHeight="1">
      <c r="A3" s="120"/>
      <c r="B3" s="194" t="s">
        <v>36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19" ht="49.5" customHeight="1">
      <c r="A4" s="120"/>
      <c r="B4" s="195"/>
      <c r="C4" s="195"/>
      <c r="D4" s="195"/>
      <c r="E4" s="195"/>
      <c r="F4" s="195"/>
      <c r="G4" s="195"/>
      <c r="H4" s="195"/>
      <c r="I4" s="195"/>
      <c r="J4" s="1"/>
      <c r="K4" s="1"/>
      <c r="L4" s="196"/>
      <c r="M4" s="196"/>
    </row>
    <row r="5" spans="1:19">
      <c r="A5" s="120"/>
      <c r="B5" s="2" t="s">
        <v>1</v>
      </c>
      <c r="C5" s="160"/>
      <c r="D5" s="3"/>
      <c r="E5" s="43"/>
      <c r="F5" s="3"/>
      <c r="G5" s="52"/>
      <c r="H5" s="3"/>
      <c r="I5" s="3"/>
      <c r="J5" s="4"/>
      <c r="K5" s="10"/>
      <c r="L5" s="11" t="s">
        <v>2</v>
      </c>
      <c r="M5" s="5"/>
    </row>
    <row r="6" spans="1:19">
      <c r="A6" s="120"/>
      <c r="B6" s="6"/>
      <c r="C6" s="161"/>
      <c r="D6" s="4"/>
      <c r="E6" s="44"/>
      <c r="F6" s="4"/>
      <c r="G6" s="53"/>
      <c r="H6" s="4"/>
      <c r="I6" s="4"/>
      <c r="J6" s="4"/>
      <c r="K6" s="110"/>
      <c r="L6" s="10"/>
      <c r="M6" s="10"/>
    </row>
    <row r="7" spans="1:19" ht="32.25" customHeight="1">
      <c r="A7" s="120"/>
      <c r="B7" s="162"/>
      <c r="C7" s="163"/>
      <c r="D7" s="7"/>
      <c r="E7" s="45"/>
      <c r="F7" s="7"/>
      <c r="G7" s="54"/>
      <c r="H7" s="7"/>
      <c r="I7" s="7"/>
      <c r="J7" s="4"/>
      <c r="K7" s="8"/>
      <c r="L7" s="197"/>
      <c r="M7" s="197"/>
    </row>
    <row r="8" spans="1:19" ht="15.75" customHeight="1">
      <c r="A8" s="120"/>
      <c r="B8" s="6" t="s">
        <v>3</v>
      </c>
      <c r="C8" s="161"/>
      <c r="D8" s="4"/>
      <c r="E8" s="44"/>
      <c r="F8" s="4"/>
      <c r="G8" s="53"/>
      <c r="H8" s="4"/>
      <c r="I8" s="4"/>
      <c r="J8" s="4"/>
      <c r="K8" s="10"/>
      <c r="L8" s="111" t="s">
        <v>4</v>
      </c>
      <c r="M8" s="9"/>
    </row>
    <row r="9" spans="1:19" ht="25.5" customHeight="1">
      <c r="A9" s="120"/>
      <c r="B9" s="192"/>
      <c r="C9" s="192"/>
      <c r="D9" s="192"/>
      <c r="E9" s="192"/>
      <c r="F9" s="4"/>
      <c r="G9" s="193"/>
      <c r="H9" s="193"/>
      <c r="I9" s="193"/>
      <c r="J9" s="1"/>
      <c r="K9" s="10"/>
      <c r="L9" s="10"/>
      <c r="M9" s="10"/>
    </row>
    <row r="10" spans="1:19" ht="15.75" customHeight="1">
      <c r="A10" s="120"/>
      <c r="B10" s="6" t="s">
        <v>5</v>
      </c>
      <c r="C10" s="161"/>
      <c r="D10" s="4"/>
      <c r="E10" s="44"/>
      <c r="F10" s="4"/>
      <c r="G10" s="11" t="s">
        <v>6</v>
      </c>
      <c r="H10" s="11"/>
      <c r="I10" s="12"/>
      <c r="J10" s="12"/>
      <c r="K10" s="10"/>
      <c r="L10" s="10"/>
      <c r="M10" s="10"/>
    </row>
    <row r="11" spans="1:19" ht="15.75" customHeight="1">
      <c r="A11" s="120"/>
      <c r="B11" s="6"/>
      <c r="C11" s="161"/>
      <c r="D11" s="4"/>
      <c r="E11" s="44"/>
      <c r="F11" s="4"/>
      <c r="G11" s="55"/>
      <c r="H11" s="11"/>
      <c r="I11" s="12"/>
      <c r="J11" s="12"/>
      <c r="K11" s="10"/>
      <c r="L11" s="10"/>
      <c r="M11" s="10"/>
    </row>
    <row r="12" spans="1:19" ht="9.9499999999999993" customHeight="1" thickBot="1">
      <c r="A12" s="120"/>
      <c r="B12" s="13"/>
      <c r="C12" s="161"/>
      <c r="D12" s="4"/>
      <c r="E12" s="44"/>
      <c r="F12" s="4"/>
      <c r="G12" s="53"/>
      <c r="H12" s="4"/>
      <c r="I12" s="10"/>
      <c r="J12" s="10"/>
      <c r="K12" s="10"/>
      <c r="L12" s="10"/>
      <c r="M12" s="10"/>
    </row>
    <row r="13" spans="1:19" ht="42.2" customHeight="1" thickTop="1">
      <c r="A13" s="121"/>
      <c r="B13" s="117" t="s">
        <v>7</v>
      </c>
      <c r="C13" s="14" t="s">
        <v>4</v>
      </c>
      <c r="D13" s="15" t="s">
        <v>38</v>
      </c>
      <c r="E13" s="218" t="s">
        <v>64</v>
      </c>
      <c r="F13" s="219"/>
      <c r="G13" s="56" t="s">
        <v>9</v>
      </c>
      <c r="H13" s="17" t="s">
        <v>33</v>
      </c>
      <c r="I13" s="17" t="s">
        <v>10</v>
      </c>
      <c r="J13" s="18"/>
      <c r="K13" s="220" t="s">
        <v>42</v>
      </c>
      <c r="L13" s="221"/>
      <c r="M13" s="222"/>
      <c r="P13" s="100"/>
    </row>
    <row r="14" spans="1:19" ht="20.25" customHeight="1" thickBot="1">
      <c r="A14" s="120"/>
      <c r="B14" s="164" t="s">
        <v>11</v>
      </c>
      <c r="C14" s="165"/>
      <c r="D14" s="150"/>
      <c r="E14" s="200"/>
      <c r="F14" s="201"/>
      <c r="G14" s="153"/>
      <c r="H14" s="154">
        <f>D14+E14+G14</f>
        <v>0</v>
      </c>
      <c r="I14" s="155"/>
      <c r="J14" s="10"/>
      <c r="K14" s="223"/>
      <c r="L14" s="224"/>
      <c r="M14" s="225"/>
      <c r="P14" s="101"/>
      <c r="Q14" s="101"/>
    </row>
    <row r="15" spans="1:19" ht="20.25" customHeight="1" thickTop="1" thickBot="1">
      <c r="A15" s="120"/>
      <c r="B15" s="166" t="s">
        <v>13</v>
      </c>
      <c r="C15" s="165"/>
      <c r="D15" s="150"/>
      <c r="E15" s="200"/>
      <c r="F15" s="201"/>
      <c r="G15" s="153"/>
      <c r="H15" s="154">
        <f t="shared" ref="H15:H48" si="0">D15+E15+G15</f>
        <v>0</v>
      </c>
      <c r="I15" s="156"/>
      <c r="J15" s="10"/>
      <c r="K15" s="127" t="s">
        <v>12</v>
      </c>
      <c r="L15" s="22" t="s">
        <v>40</v>
      </c>
      <c r="M15" s="126" t="s">
        <v>41</v>
      </c>
      <c r="P15" s="102"/>
      <c r="S15" s="102"/>
    </row>
    <row r="16" spans="1:19" ht="20.100000000000001" customHeight="1" thickTop="1">
      <c r="A16" s="120"/>
      <c r="B16" s="166" t="s">
        <v>14</v>
      </c>
      <c r="C16" s="167"/>
      <c r="D16" s="19"/>
      <c r="E16" s="204"/>
      <c r="F16" s="205"/>
      <c r="G16" s="57"/>
      <c r="H16" s="21">
        <f t="shared" si="0"/>
        <v>0</v>
      </c>
      <c r="I16" s="23"/>
      <c r="J16" s="10"/>
      <c r="K16" s="131">
        <v>45121</v>
      </c>
      <c r="L16" s="132">
        <f>K16+4</f>
        <v>45125</v>
      </c>
      <c r="M16" s="133">
        <v>45132</v>
      </c>
      <c r="P16" s="102"/>
      <c r="S16" s="102"/>
    </row>
    <row r="17" spans="1:20" ht="20.25" customHeight="1">
      <c r="A17" s="120"/>
      <c r="B17" s="166" t="s">
        <v>15</v>
      </c>
      <c r="C17" s="167"/>
      <c r="D17" s="19"/>
      <c r="E17" s="204"/>
      <c r="F17" s="205"/>
      <c r="G17" s="57"/>
      <c r="H17" s="21">
        <f t="shared" si="0"/>
        <v>0</v>
      </c>
      <c r="I17" s="23"/>
      <c r="J17" s="10"/>
      <c r="K17" s="131">
        <v>45153</v>
      </c>
      <c r="L17" s="132">
        <f>K17+2</f>
        <v>45155</v>
      </c>
      <c r="M17" s="134">
        <v>45163</v>
      </c>
      <c r="P17" s="103"/>
      <c r="S17" s="103"/>
    </row>
    <row r="18" spans="1:20" ht="20.25" customHeight="1">
      <c r="A18" s="120"/>
      <c r="B18" s="166" t="s">
        <v>16</v>
      </c>
      <c r="C18" s="167"/>
      <c r="D18" s="19"/>
      <c r="E18" s="204"/>
      <c r="F18" s="205"/>
      <c r="G18" s="57"/>
      <c r="H18" s="21">
        <f t="shared" si="0"/>
        <v>0</v>
      </c>
      <c r="I18" s="23"/>
      <c r="J18" s="10"/>
      <c r="K18" s="131">
        <v>45184</v>
      </c>
      <c r="L18" s="132">
        <f>K18+3</f>
        <v>45187</v>
      </c>
      <c r="M18" s="134">
        <v>45194</v>
      </c>
      <c r="P18" s="103"/>
      <c r="S18" s="103"/>
    </row>
    <row r="19" spans="1:20" ht="20.25" customHeight="1">
      <c r="A19" s="120"/>
      <c r="B19" s="166" t="s">
        <v>17</v>
      </c>
      <c r="C19" s="167"/>
      <c r="D19" s="19"/>
      <c r="E19" s="204"/>
      <c r="F19" s="205"/>
      <c r="G19" s="57"/>
      <c r="H19" s="21">
        <f t="shared" si="0"/>
        <v>0</v>
      </c>
      <c r="I19" s="23"/>
      <c r="J19" s="10"/>
      <c r="K19" s="131">
        <v>45212</v>
      </c>
      <c r="L19" s="132">
        <f>K19+5</f>
        <v>45217</v>
      </c>
      <c r="M19" s="134">
        <v>45224</v>
      </c>
      <c r="P19" s="102"/>
      <c r="S19" s="102"/>
    </row>
    <row r="20" spans="1:20" ht="20.25" customHeight="1" thickBot="1">
      <c r="A20" s="120"/>
      <c r="B20" s="166" t="s">
        <v>18</v>
      </c>
      <c r="C20" s="168"/>
      <c r="D20" s="115"/>
      <c r="E20" s="206"/>
      <c r="F20" s="207"/>
      <c r="G20" s="58"/>
      <c r="H20" s="69">
        <f t="shared" si="0"/>
        <v>0</v>
      </c>
      <c r="I20" s="26"/>
      <c r="J20" s="10"/>
      <c r="K20" s="131">
        <v>45245</v>
      </c>
      <c r="L20" s="135">
        <f>K20+1</f>
        <v>45246</v>
      </c>
      <c r="M20" s="134">
        <v>45252</v>
      </c>
      <c r="P20" s="102"/>
      <c r="S20" s="102"/>
    </row>
    <row r="21" spans="1:20" ht="20.25" customHeight="1">
      <c r="A21" s="120"/>
      <c r="B21" s="169" t="s">
        <v>11</v>
      </c>
      <c r="C21" s="170">
        <f t="shared" ref="C21:C43" si="1">C20+1</f>
        <v>1</v>
      </c>
      <c r="D21" s="157"/>
      <c r="E21" s="202"/>
      <c r="F21" s="203"/>
      <c r="G21" s="153"/>
      <c r="H21" s="158">
        <f t="shared" si="0"/>
        <v>0</v>
      </c>
      <c r="I21" s="156"/>
      <c r="J21" s="10"/>
      <c r="K21" s="131">
        <v>45275</v>
      </c>
      <c r="L21" s="135">
        <f>K21+3</f>
        <v>45278</v>
      </c>
      <c r="M21" s="134">
        <v>45282</v>
      </c>
      <c r="P21" s="102"/>
      <c r="S21" s="102"/>
    </row>
    <row r="22" spans="1:20" ht="20.25" customHeight="1">
      <c r="A22" s="120"/>
      <c r="B22" s="166" t="s">
        <v>13</v>
      </c>
      <c r="C22" s="171">
        <f t="shared" si="1"/>
        <v>2</v>
      </c>
      <c r="D22" s="159"/>
      <c r="E22" s="200"/>
      <c r="F22" s="201"/>
      <c r="G22" s="153"/>
      <c r="H22" s="154">
        <f t="shared" si="0"/>
        <v>0</v>
      </c>
      <c r="I22" s="156"/>
      <c r="J22" s="10"/>
      <c r="K22" s="131">
        <v>45306</v>
      </c>
      <c r="L22" s="132">
        <f>K22+3</f>
        <v>45309</v>
      </c>
      <c r="M22" s="134">
        <v>45316</v>
      </c>
      <c r="P22" s="102"/>
      <c r="S22" s="102"/>
    </row>
    <row r="23" spans="1:20" ht="20.25" customHeight="1">
      <c r="A23" s="120"/>
      <c r="B23" s="166" t="s">
        <v>14</v>
      </c>
      <c r="C23" s="172"/>
      <c r="D23" s="70"/>
      <c r="E23" s="204"/>
      <c r="F23" s="205"/>
      <c r="G23" s="73"/>
      <c r="H23" s="74">
        <f t="shared" si="0"/>
        <v>0</v>
      </c>
      <c r="I23" s="23"/>
      <c r="J23" s="10"/>
      <c r="K23" s="131">
        <v>45337</v>
      </c>
      <c r="L23" s="132">
        <f>K23+4</f>
        <v>45341</v>
      </c>
      <c r="M23" s="134">
        <v>45345</v>
      </c>
      <c r="P23" s="104"/>
      <c r="T23" s="104"/>
    </row>
    <row r="24" spans="1:20" ht="20.25" customHeight="1">
      <c r="A24" s="120"/>
      <c r="B24" s="166" t="s">
        <v>15</v>
      </c>
      <c r="C24" s="173"/>
      <c r="D24" s="19"/>
      <c r="E24" s="204"/>
      <c r="F24" s="205"/>
      <c r="G24" s="57"/>
      <c r="H24" s="21">
        <f t="shared" si="0"/>
        <v>0</v>
      </c>
      <c r="I24" s="23"/>
      <c r="J24" s="10"/>
      <c r="K24" s="131">
        <v>45366</v>
      </c>
      <c r="L24" s="135">
        <f>K24+3</f>
        <v>45369</v>
      </c>
      <c r="M24" s="134">
        <v>45373</v>
      </c>
      <c r="P24" s="102"/>
      <c r="S24" s="102"/>
    </row>
    <row r="25" spans="1:20" ht="20.25" customHeight="1">
      <c r="A25" s="120"/>
      <c r="B25" s="166" t="s">
        <v>16</v>
      </c>
      <c r="C25" s="173"/>
      <c r="D25" s="19"/>
      <c r="E25" s="204"/>
      <c r="F25" s="205"/>
      <c r="G25" s="57"/>
      <c r="H25" s="21">
        <f t="shared" si="0"/>
        <v>0</v>
      </c>
      <c r="I25" s="23"/>
      <c r="J25" s="10"/>
      <c r="K25" s="131">
        <v>45397</v>
      </c>
      <c r="L25" s="132">
        <f>K25+3</f>
        <v>45400</v>
      </c>
      <c r="M25" s="134">
        <v>45407</v>
      </c>
      <c r="P25" s="102"/>
      <c r="S25" s="105"/>
    </row>
    <row r="26" spans="1:20" ht="20.25" customHeight="1">
      <c r="A26" s="120"/>
      <c r="B26" s="166" t="s">
        <v>17</v>
      </c>
      <c r="C26" s="173"/>
      <c r="D26" s="19"/>
      <c r="E26" s="204"/>
      <c r="F26" s="205"/>
      <c r="G26" s="57"/>
      <c r="H26" s="21">
        <f t="shared" si="0"/>
        <v>0</v>
      </c>
      <c r="I26" s="23"/>
      <c r="J26" s="61"/>
      <c r="K26" s="131">
        <v>45427</v>
      </c>
      <c r="L26" s="132">
        <f>K26+2</f>
        <v>45429</v>
      </c>
      <c r="M26" s="134">
        <v>45436</v>
      </c>
      <c r="T26" s="106"/>
    </row>
    <row r="27" spans="1:20" ht="20.25" customHeight="1" thickBot="1">
      <c r="A27" s="120"/>
      <c r="B27" s="166" t="s">
        <v>18</v>
      </c>
      <c r="C27" s="174"/>
      <c r="D27" s="24"/>
      <c r="E27" s="206"/>
      <c r="F27" s="207"/>
      <c r="G27" s="58"/>
      <c r="H27" s="69">
        <f t="shared" si="0"/>
        <v>0</v>
      </c>
      <c r="I27" s="187"/>
      <c r="J27" s="61"/>
      <c r="K27" s="144">
        <v>45091</v>
      </c>
      <c r="L27" s="145">
        <f>K27+4</f>
        <v>45095</v>
      </c>
      <c r="M27" s="146">
        <v>45468</v>
      </c>
      <c r="P27" s="107"/>
    </row>
    <row r="28" spans="1:20" ht="20.25" customHeight="1" thickTop="1">
      <c r="A28" s="120"/>
      <c r="B28" s="169" t="s">
        <v>11</v>
      </c>
      <c r="C28" s="170">
        <f t="shared" si="1"/>
        <v>1</v>
      </c>
      <c r="D28" s="157"/>
      <c r="E28" s="202"/>
      <c r="F28" s="203"/>
      <c r="G28" s="153"/>
      <c r="H28" s="158">
        <f t="shared" si="0"/>
        <v>0</v>
      </c>
      <c r="I28" s="191"/>
      <c r="J28" s="41"/>
      <c r="K28" s="226" t="s">
        <v>57</v>
      </c>
      <c r="L28" s="227"/>
      <c r="M28" s="228"/>
      <c r="P28" s="107"/>
    </row>
    <row r="29" spans="1:20" ht="20.25" customHeight="1">
      <c r="A29" s="120"/>
      <c r="B29" s="166" t="s">
        <v>13</v>
      </c>
      <c r="C29" s="171">
        <f t="shared" si="1"/>
        <v>2</v>
      </c>
      <c r="D29" s="159"/>
      <c r="E29" s="200"/>
      <c r="F29" s="201"/>
      <c r="G29" s="153"/>
      <c r="H29" s="154">
        <f t="shared" si="0"/>
        <v>0</v>
      </c>
      <c r="I29" s="156"/>
      <c r="J29" s="10"/>
      <c r="K29" s="229" t="s">
        <v>58</v>
      </c>
      <c r="L29" s="230"/>
      <c r="M29" s="134">
        <v>45132</v>
      </c>
    </row>
    <row r="30" spans="1:20" ht="20.25" customHeight="1" thickBot="1">
      <c r="A30" s="120"/>
      <c r="B30" s="166" t="s">
        <v>14</v>
      </c>
      <c r="C30" s="173"/>
      <c r="D30" s="19"/>
      <c r="E30" s="204"/>
      <c r="F30" s="205"/>
      <c r="G30" s="57"/>
      <c r="H30" s="21">
        <f t="shared" si="0"/>
        <v>0</v>
      </c>
      <c r="I30" s="23"/>
      <c r="J30" s="10"/>
      <c r="K30" s="231" t="s">
        <v>59</v>
      </c>
      <c r="L30" s="232"/>
      <c r="M30" s="146">
        <v>45163</v>
      </c>
    </row>
    <row r="31" spans="1:20" ht="20.25" customHeight="1" thickTop="1" thickBot="1">
      <c r="A31" s="120"/>
      <c r="B31" s="166" t="s">
        <v>15</v>
      </c>
      <c r="C31" s="173"/>
      <c r="D31" s="19"/>
      <c r="E31" s="204"/>
      <c r="F31" s="205"/>
      <c r="G31" s="57"/>
      <c r="H31" s="21">
        <f t="shared" si="0"/>
        <v>0</v>
      </c>
      <c r="I31" s="23"/>
      <c r="J31" s="10"/>
    </row>
    <row r="32" spans="1:20" ht="20.25" customHeight="1" thickTop="1">
      <c r="A32" s="120"/>
      <c r="B32" s="166" t="s">
        <v>16</v>
      </c>
      <c r="C32" s="173"/>
      <c r="D32" s="31"/>
      <c r="E32" s="204"/>
      <c r="F32" s="205"/>
      <c r="G32" s="57"/>
      <c r="H32" s="21">
        <f t="shared" si="0"/>
        <v>0</v>
      </c>
      <c r="I32" s="23"/>
      <c r="J32" s="10"/>
      <c r="K32" s="147" t="s">
        <v>19</v>
      </c>
      <c r="L32" s="129"/>
      <c r="M32" s="130"/>
    </row>
    <row r="33" spans="1:20" ht="20.25" customHeight="1">
      <c r="A33" s="120"/>
      <c r="B33" s="166" t="s">
        <v>17</v>
      </c>
      <c r="C33" s="173"/>
      <c r="D33" s="19"/>
      <c r="E33" s="204"/>
      <c r="F33" s="205"/>
      <c r="G33" s="57"/>
      <c r="H33" s="21">
        <f t="shared" si="0"/>
        <v>0</v>
      </c>
      <c r="I33" s="23"/>
      <c r="J33" s="10"/>
      <c r="K33" s="29" t="s">
        <v>43</v>
      </c>
      <c r="L33" s="10"/>
      <c r="M33" s="64"/>
    </row>
    <row r="34" spans="1:20" s="122" customFormat="1" ht="20.25" customHeight="1" thickBot="1">
      <c r="A34" s="120"/>
      <c r="B34" s="166" t="s">
        <v>18</v>
      </c>
      <c r="C34" s="173"/>
      <c r="D34" s="24"/>
      <c r="E34" s="206"/>
      <c r="F34" s="207"/>
      <c r="G34" s="58"/>
      <c r="H34" s="69">
        <f t="shared" si="0"/>
        <v>0</v>
      </c>
      <c r="I34" s="26"/>
      <c r="J34" s="10"/>
      <c r="K34" s="30" t="s">
        <v>20</v>
      </c>
      <c r="L34" s="10"/>
      <c r="M34" s="64"/>
      <c r="P34" s="99"/>
      <c r="Q34" s="99"/>
      <c r="R34" s="99"/>
      <c r="S34" s="99"/>
      <c r="T34" s="99"/>
    </row>
    <row r="35" spans="1:20" s="122" customFormat="1" ht="20.25" customHeight="1">
      <c r="A35" s="120"/>
      <c r="B35" s="169" t="s">
        <v>11</v>
      </c>
      <c r="C35" s="170">
        <f t="shared" si="1"/>
        <v>1</v>
      </c>
      <c r="D35" s="157"/>
      <c r="E35" s="202"/>
      <c r="F35" s="203"/>
      <c r="G35" s="153"/>
      <c r="H35" s="158">
        <f t="shared" si="0"/>
        <v>0</v>
      </c>
      <c r="I35" s="156"/>
      <c r="J35" s="10"/>
      <c r="K35" s="29" t="s">
        <v>21</v>
      </c>
      <c r="L35" s="10"/>
      <c r="M35" s="64"/>
      <c r="P35" s="99"/>
      <c r="Q35" s="99"/>
      <c r="R35" s="99"/>
      <c r="S35" s="99"/>
      <c r="T35" s="99"/>
    </row>
    <row r="36" spans="1:20" s="122" customFormat="1" ht="20.25" customHeight="1">
      <c r="A36" s="120"/>
      <c r="B36" s="166" t="s">
        <v>13</v>
      </c>
      <c r="C36" s="171">
        <f t="shared" si="1"/>
        <v>2</v>
      </c>
      <c r="D36" s="159"/>
      <c r="E36" s="200"/>
      <c r="F36" s="201"/>
      <c r="G36" s="153"/>
      <c r="H36" s="154">
        <f t="shared" si="0"/>
        <v>0</v>
      </c>
      <c r="I36" s="156"/>
      <c r="J36" s="10"/>
      <c r="K36" s="29" t="s">
        <v>22</v>
      </c>
      <c r="L36" s="10"/>
      <c r="M36" s="64"/>
      <c r="P36" s="99"/>
      <c r="Q36" s="99"/>
      <c r="R36" s="99"/>
      <c r="S36" s="99"/>
      <c r="T36" s="99"/>
    </row>
    <row r="37" spans="1:20" s="122" customFormat="1" ht="20.25" customHeight="1">
      <c r="A37" s="120"/>
      <c r="B37" s="166" t="s">
        <v>14</v>
      </c>
      <c r="C37" s="173"/>
      <c r="D37" s="19"/>
      <c r="E37" s="204">
        <v>0</v>
      </c>
      <c r="F37" s="205"/>
      <c r="G37" s="57"/>
      <c r="H37" s="21">
        <f t="shared" si="0"/>
        <v>0</v>
      </c>
      <c r="I37" s="23"/>
      <c r="J37" s="10"/>
      <c r="K37" s="29" t="s">
        <v>62</v>
      </c>
      <c r="L37" s="10"/>
      <c r="M37" s="64"/>
      <c r="P37" s="99"/>
      <c r="Q37" s="99"/>
      <c r="R37" s="99"/>
      <c r="S37" s="99"/>
      <c r="T37" s="99"/>
    </row>
    <row r="38" spans="1:20" s="122" customFormat="1" ht="20.25" customHeight="1">
      <c r="A38" s="120"/>
      <c r="B38" s="166" t="s">
        <v>15</v>
      </c>
      <c r="C38" s="173"/>
      <c r="D38" s="19"/>
      <c r="E38" s="204"/>
      <c r="F38" s="205"/>
      <c r="G38" s="57"/>
      <c r="H38" s="21">
        <f t="shared" si="0"/>
        <v>0</v>
      </c>
      <c r="I38" s="23"/>
      <c r="J38" s="10"/>
      <c r="K38" s="29" t="s">
        <v>45</v>
      </c>
      <c r="L38" s="10"/>
      <c r="M38" s="64"/>
      <c r="P38" s="99"/>
      <c r="Q38" s="99"/>
      <c r="R38" s="99"/>
      <c r="S38" s="99"/>
      <c r="T38" s="99"/>
    </row>
    <row r="39" spans="1:20" s="122" customFormat="1" ht="20.25" customHeight="1">
      <c r="A39" s="120"/>
      <c r="B39" s="166" t="s">
        <v>16</v>
      </c>
      <c r="C39" s="173"/>
      <c r="D39" s="19"/>
      <c r="E39" s="204"/>
      <c r="F39" s="205"/>
      <c r="G39" s="57"/>
      <c r="H39" s="21">
        <f t="shared" si="0"/>
        <v>0</v>
      </c>
      <c r="I39" s="23"/>
      <c r="J39" s="10"/>
      <c r="K39" s="29" t="s">
        <v>23</v>
      </c>
      <c r="L39" s="10"/>
      <c r="M39" s="64"/>
      <c r="P39" s="99"/>
      <c r="Q39" s="99"/>
      <c r="R39" s="99"/>
      <c r="S39" s="99"/>
      <c r="T39" s="99"/>
    </row>
    <row r="40" spans="1:20" s="122" customFormat="1" ht="20.25" customHeight="1">
      <c r="A40" s="120"/>
      <c r="B40" s="166" t="s">
        <v>17</v>
      </c>
      <c r="C40" s="173"/>
      <c r="D40" s="19"/>
      <c r="E40" s="204"/>
      <c r="F40" s="205"/>
      <c r="G40" s="57"/>
      <c r="H40" s="21">
        <f t="shared" si="0"/>
        <v>0</v>
      </c>
      <c r="I40" s="23"/>
      <c r="J40" s="10"/>
      <c r="K40" s="32" t="s">
        <v>24</v>
      </c>
      <c r="L40" s="10"/>
      <c r="M40" s="64"/>
      <c r="P40" s="99"/>
      <c r="Q40" s="99"/>
      <c r="R40" s="99"/>
      <c r="S40" s="99"/>
      <c r="T40" s="99"/>
    </row>
    <row r="41" spans="1:20" s="122" customFormat="1" ht="20.25" customHeight="1" thickBot="1">
      <c r="A41" s="120"/>
      <c r="B41" s="166" t="s">
        <v>18</v>
      </c>
      <c r="C41" s="174"/>
      <c r="D41" s="63"/>
      <c r="E41" s="206"/>
      <c r="F41" s="207"/>
      <c r="G41" s="58"/>
      <c r="H41" s="69">
        <f t="shared" si="0"/>
        <v>0</v>
      </c>
      <c r="I41" s="187"/>
      <c r="J41" s="10"/>
      <c r="K41" s="32" t="s">
        <v>25</v>
      </c>
      <c r="L41" s="10"/>
      <c r="M41" s="64"/>
      <c r="P41" s="99"/>
      <c r="Q41" s="99"/>
      <c r="R41" s="99"/>
      <c r="S41" s="99"/>
      <c r="T41" s="99"/>
    </row>
    <row r="42" spans="1:20" s="122" customFormat="1" ht="20.25" customHeight="1">
      <c r="A42" s="120"/>
      <c r="B42" s="169" t="s">
        <v>11</v>
      </c>
      <c r="C42" s="170">
        <f t="shared" si="1"/>
        <v>1</v>
      </c>
      <c r="D42" s="157"/>
      <c r="E42" s="202"/>
      <c r="F42" s="203"/>
      <c r="G42" s="153"/>
      <c r="H42" s="158">
        <f t="shared" si="0"/>
        <v>0</v>
      </c>
      <c r="I42" s="188"/>
      <c r="J42" s="10"/>
      <c r="K42" s="30" t="s">
        <v>26</v>
      </c>
      <c r="L42" s="10"/>
      <c r="M42" s="64"/>
      <c r="P42" s="99"/>
      <c r="Q42" s="99"/>
      <c r="R42" s="99"/>
      <c r="S42" s="99"/>
      <c r="T42" s="99"/>
    </row>
    <row r="43" spans="1:20" s="122" customFormat="1" ht="20.25" customHeight="1">
      <c r="A43" s="120"/>
      <c r="B43" s="175" t="s">
        <v>13</v>
      </c>
      <c r="C43" s="171">
        <f t="shared" si="1"/>
        <v>2</v>
      </c>
      <c r="D43" s="159"/>
      <c r="E43" s="200"/>
      <c r="F43" s="201"/>
      <c r="G43" s="153"/>
      <c r="H43" s="154">
        <f t="shared" si="0"/>
        <v>0</v>
      </c>
      <c r="I43" s="156"/>
      <c r="J43" s="10"/>
      <c r="K43" s="30" t="s">
        <v>27</v>
      </c>
      <c r="L43" s="10"/>
      <c r="M43" s="64"/>
      <c r="P43" s="99"/>
      <c r="Q43" s="99"/>
      <c r="R43" s="99"/>
      <c r="S43" s="99"/>
      <c r="T43" s="99"/>
    </row>
    <row r="44" spans="1:20" s="122" customFormat="1" ht="20.25" customHeight="1">
      <c r="A44" s="120"/>
      <c r="B44" s="166" t="s">
        <v>14</v>
      </c>
      <c r="C44" s="176"/>
      <c r="D44" s="62"/>
      <c r="E44" s="204"/>
      <c r="F44" s="205"/>
      <c r="G44" s="57"/>
      <c r="H44" s="21">
        <f t="shared" si="0"/>
        <v>0</v>
      </c>
      <c r="I44" s="23"/>
      <c r="J44" s="10"/>
      <c r="K44" s="30" t="s">
        <v>28</v>
      </c>
      <c r="L44" s="10"/>
      <c r="M44" s="64"/>
      <c r="P44" s="99"/>
      <c r="Q44" s="99"/>
      <c r="R44" s="99"/>
      <c r="S44" s="99"/>
      <c r="T44" s="99"/>
    </row>
    <row r="45" spans="1:20" s="122" customFormat="1" ht="20.25" customHeight="1">
      <c r="A45" s="120"/>
      <c r="B45" s="166" t="s">
        <v>15</v>
      </c>
      <c r="C45" s="176"/>
      <c r="D45" s="19"/>
      <c r="E45" s="204"/>
      <c r="F45" s="205"/>
      <c r="G45" s="57"/>
      <c r="H45" s="21">
        <f t="shared" si="0"/>
        <v>0</v>
      </c>
      <c r="I45" s="23"/>
      <c r="J45" s="10"/>
      <c r="K45" s="30" t="s">
        <v>29</v>
      </c>
      <c r="L45" s="10"/>
      <c r="M45" s="64"/>
      <c r="P45" s="99"/>
      <c r="Q45" s="99"/>
      <c r="R45" s="99"/>
      <c r="S45" s="99"/>
      <c r="T45" s="99"/>
    </row>
    <row r="46" spans="1:20" s="122" customFormat="1" ht="20.25" customHeight="1">
      <c r="A46" s="120"/>
      <c r="B46" s="166" t="s">
        <v>16</v>
      </c>
      <c r="C46" s="173"/>
      <c r="D46" s="19"/>
      <c r="E46" s="204"/>
      <c r="F46" s="205"/>
      <c r="G46" s="57"/>
      <c r="H46" s="21">
        <f t="shared" si="0"/>
        <v>0</v>
      </c>
      <c r="I46" s="23"/>
      <c r="J46" s="61"/>
      <c r="K46" s="30" t="s">
        <v>63</v>
      </c>
      <c r="L46" s="10"/>
      <c r="M46" s="64"/>
      <c r="P46" s="99"/>
      <c r="Q46" s="99"/>
      <c r="R46" s="99"/>
      <c r="S46" s="99"/>
      <c r="T46" s="99"/>
    </row>
    <row r="47" spans="1:20" s="122" customFormat="1" ht="20.25" customHeight="1">
      <c r="A47" s="120"/>
      <c r="B47" s="166" t="s">
        <v>17</v>
      </c>
      <c r="C47" s="173"/>
      <c r="D47" s="19"/>
      <c r="E47" s="204"/>
      <c r="F47" s="205"/>
      <c r="G47" s="57"/>
      <c r="H47" s="21">
        <f t="shared" si="0"/>
        <v>0</v>
      </c>
      <c r="I47" s="23"/>
      <c r="J47" s="10"/>
      <c r="K47" s="30" t="s">
        <v>30</v>
      </c>
      <c r="L47" s="10"/>
      <c r="M47" s="64"/>
      <c r="P47" s="99"/>
      <c r="Q47" s="99"/>
      <c r="R47" s="99"/>
      <c r="S47" s="99"/>
      <c r="T47" s="99"/>
    </row>
    <row r="48" spans="1:20" s="122" customFormat="1" ht="20.25" customHeight="1" thickBot="1">
      <c r="A48" s="120"/>
      <c r="B48" s="166" t="s">
        <v>18</v>
      </c>
      <c r="C48" s="173"/>
      <c r="D48" s="34"/>
      <c r="E48" s="206"/>
      <c r="F48" s="207"/>
      <c r="G48" s="59"/>
      <c r="H48" s="21">
        <f t="shared" si="0"/>
        <v>0</v>
      </c>
      <c r="I48" s="36"/>
      <c r="J48" s="10"/>
      <c r="K48" s="33" t="s">
        <v>31</v>
      </c>
      <c r="L48" s="10"/>
      <c r="M48" s="64"/>
      <c r="P48" s="99"/>
      <c r="Q48" s="99"/>
      <c r="R48" s="99"/>
      <c r="S48" s="99"/>
      <c r="T48" s="99"/>
    </row>
    <row r="49" spans="1:20" s="122" customFormat="1" ht="20.100000000000001" customHeight="1" thickTop="1" thickBot="1">
      <c r="A49" s="120"/>
      <c r="B49" s="198" t="s">
        <v>33</v>
      </c>
      <c r="C49" s="199"/>
      <c r="D49" s="37">
        <f>SUM(D14:D48)</f>
        <v>0</v>
      </c>
      <c r="E49" s="233">
        <f>SUM(E14:E48)</f>
        <v>0</v>
      </c>
      <c r="F49" s="234"/>
      <c r="G49" s="60">
        <f>SUM(G14:G48)</f>
        <v>0</v>
      </c>
      <c r="H49" s="39">
        <f>SUM(H14:H48)</f>
        <v>0</v>
      </c>
      <c r="I49" s="40"/>
      <c r="J49" s="10"/>
      <c r="K49" s="67" t="s">
        <v>32</v>
      </c>
      <c r="L49" s="65"/>
      <c r="M49" s="66"/>
      <c r="P49" s="99"/>
      <c r="Q49" s="99"/>
      <c r="R49" s="99"/>
      <c r="S49" s="99"/>
      <c r="T49" s="99"/>
    </row>
    <row r="50" spans="1:20" s="122" customFormat="1" ht="18" customHeight="1" thickTop="1" thickBot="1">
      <c r="A50" s="120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P50" s="99"/>
      <c r="Q50" s="99"/>
      <c r="R50" s="99"/>
      <c r="S50" s="99"/>
      <c r="T50" s="99"/>
    </row>
    <row r="51" spans="1:20" s="122" customFormat="1" ht="20.85" customHeight="1" thickTop="1">
      <c r="A51" s="120"/>
      <c r="B51" s="209" t="s">
        <v>46</v>
      </c>
      <c r="C51" s="210"/>
      <c r="D51" s="210"/>
      <c r="E51" s="210"/>
      <c r="F51" s="210"/>
      <c r="G51" s="210"/>
      <c r="H51" s="211"/>
      <c r="I51" s="128" t="s">
        <v>34</v>
      </c>
      <c r="J51" s="28"/>
      <c r="K51" s="28"/>
      <c r="L51" s="28"/>
      <c r="M51" s="123"/>
      <c r="P51" s="99"/>
      <c r="Q51" s="99"/>
      <c r="R51" s="99"/>
      <c r="S51" s="99"/>
      <c r="T51" s="99"/>
    </row>
    <row r="52" spans="1:20" s="122" customFormat="1" ht="14.1" customHeight="1">
      <c r="A52" s="120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  <c r="P52" s="99"/>
      <c r="Q52" s="99"/>
      <c r="R52" s="99"/>
      <c r="S52" s="99"/>
      <c r="T52" s="99"/>
    </row>
    <row r="53" spans="1:20" s="122" customFormat="1" ht="21.6" customHeight="1">
      <c r="A53" s="120"/>
      <c r="B53" s="212"/>
      <c r="C53" s="213"/>
      <c r="D53" s="213"/>
      <c r="E53" s="213"/>
      <c r="F53" s="213"/>
      <c r="G53" s="213"/>
      <c r="H53" s="214"/>
      <c r="I53" s="10"/>
      <c r="J53" s="10"/>
      <c r="K53" s="10"/>
      <c r="L53" s="10"/>
      <c r="M53" s="64"/>
      <c r="P53" s="99"/>
      <c r="Q53" s="99"/>
      <c r="R53" s="99"/>
      <c r="S53" s="99"/>
      <c r="T53" s="99"/>
    </row>
    <row r="54" spans="1:20" s="122" customFormat="1" ht="14.1" customHeight="1">
      <c r="A54" s="120"/>
      <c r="B54" s="212"/>
      <c r="C54" s="213"/>
      <c r="D54" s="213"/>
      <c r="E54" s="213"/>
      <c r="F54" s="213"/>
      <c r="G54" s="213"/>
      <c r="H54" s="214"/>
      <c r="I54" s="42"/>
      <c r="J54" s="42"/>
      <c r="K54" s="42"/>
      <c r="L54" s="42"/>
      <c r="M54" s="124"/>
      <c r="P54" s="99"/>
      <c r="Q54" s="99"/>
      <c r="R54" s="99"/>
      <c r="S54" s="99"/>
      <c r="T54" s="99"/>
    </row>
    <row r="55" spans="1:20" s="122" customFormat="1" ht="21.6" customHeight="1">
      <c r="A55" s="120"/>
      <c r="B55" s="212"/>
      <c r="C55" s="213"/>
      <c r="D55" s="213"/>
      <c r="E55" s="213"/>
      <c r="F55" s="213"/>
      <c r="G55" s="213"/>
      <c r="H55" s="214"/>
      <c r="I55" s="6" t="s">
        <v>35</v>
      </c>
      <c r="J55" s="10"/>
      <c r="K55" s="10"/>
      <c r="L55" s="112" t="s">
        <v>4</v>
      </c>
      <c r="M55" s="64"/>
      <c r="P55" s="99"/>
      <c r="Q55" s="99"/>
      <c r="R55" s="99"/>
      <c r="S55" s="99"/>
      <c r="T55" s="99"/>
    </row>
    <row r="56" spans="1:20" s="122" customFormat="1" ht="14.1" customHeight="1" thickBot="1">
      <c r="A56" s="120"/>
      <c r="B56" s="215"/>
      <c r="C56" s="216"/>
      <c r="D56" s="216"/>
      <c r="E56" s="216"/>
      <c r="F56" s="216"/>
      <c r="G56" s="216"/>
      <c r="H56" s="217"/>
      <c r="I56" s="27"/>
      <c r="J56" s="27"/>
      <c r="K56" s="27"/>
      <c r="L56" s="27"/>
      <c r="M56" s="125"/>
      <c r="P56" s="99"/>
      <c r="Q56" s="99"/>
      <c r="R56" s="99"/>
      <c r="S56" s="99"/>
      <c r="T56" s="99"/>
    </row>
    <row r="57" spans="1:20" s="122" customFormat="1" ht="15.75" thickTop="1">
      <c r="A57" s="120"/>
      <c r="B57" s="177"/>
      <c r="C57" s="177"/>
    </row>
    <row r="58" spans="1:20" s="122" customFormat="1">
      <c r="A58" s="99"/>
      <c r="B58" s="178"/>
      <c r="C58" s="178"/>
      <c r="D58" s="99"/>
      <c r="E58" s="113"/>
      <c r="F58" s="99"/>
      <c r="G58" s="114"/>
      <c r="H58" s="99"/>
      <c r="I58" s="99"/>
      <c r="J58" s="99"/>
      <c r="K58" s="99"/>
      <c r="L58" s="99"/>
      <c r="M58" s="99"/>
      <c r="P58" s="99"/>
      <c r="Q58" s="99"/>
      <c r="R58" s="99"/>
      <c r="S58" s="99"/>
      <c r="T58" s="99"/>
    </row>
    <row r="59" spans="1:20" s="122" customFormat="1">
      <c r="A59" s="99"/>
      <c r="B59" s="178"/>
      <c r="C59" s="178"/>
      <c r="D59" s="99"/>
      <c r="E59" s="113"/>
      <c r="F59" s="99"/>
      <c r="G59" s="114"/>
      <c r="H59" s="99"/>
      <c r="I59" s="99"/>
      <c r="J59" s="99"/>
      <c r="K59" s="99"/>
      <c r="L59" s="99"/>
      <c r="M59" s="99"/>
      <c r="P59" s="99"/>
      <c r="Q59" s="99"/>
      <c r="R59" s="99"/>
      <c r="S59" s="99"/>
      <c r="T59" s="99"/>
    </row>
    <row r="60" spans="1:20" s="122" customFormat="1">
      <c r="A60" s="99"/>
      <c r="B60" s="178"/>
      <c r="C60" s="178"/>
      <c r="D60" s="99"/>
      <c r="E60" s="113"/>
      <c r="F60" s="99"/>
      <c r="G60" s="114"/>
      <c r="H60" s="99"/>
      <c r="I60" s="99"/>
      <c r="J60" s="99"/>
      <c r="K60" s="99"/>
      <c r="L60" s="99"/>
      <c r="M60" s="99"/>
      <c r="P60" s="99"/>
      <c r="Q60" s="99"/>
      <c r="R60" s="99"/>
      <c r="S60" s="99"/>
      <c r="T60" s="99"/>
    </row>
    <row r="61" spans="1:20" s="122" customFormat="1">
      <c r="A61" s="99"/>
      <c r="B61" s="178"/>
      <c r="C61" s="178"/>
      <c r="D61" s="99"/>
      <c r="E61" s="113"/>
      <c r="F61" s="99"/>
      <c r="G61" s="114"/>
      <c r="H61" s="99"/>
      <c r="I61" s="99"/>
      <c r="J61" s="99"/>
      <c r="K61" s="99"/>
      <c r="L61" s="99"/>
      <c r="M61" s="99"/>
      <c r="P61" s="99"/>
      <c r="Q61" s="99"/>
      <c r="R61" s="99"/>
      <c r="S61" s="99"/>
      <c r="T61" s="99"/>
    </row>
  </sheetData>
  <sheetProtection formatRows="0" insertColumns="0" selectLockedCells="1" selectUnlockedCells="1"/>
  <dataConsolidate/>
  <mergeCells count="54">
    <mergeCell ref="E39:F39"/>
    <mergeCell ref="E47:F47"/>
    <mergeCell ref="E48:F48"/>
    <mergeCell ref="E49:F49"/>
    <mergeCell ref="E41:F41"/>
    <mergeCell ref="E42:F42"/>
    <mergeCell ref="E43:F43"/>
    <mergeCell ref="E44:F44"/>
    <mergeCell ref="E45:F45"/>
    <mergeCell ref="E46:F46"/>
    <mergeCell ref="E34:F34"/>
    <mergeCell ref="E35:F35"/>
    <mergeCell ref="E36:F36"/>
    <mergeCell ref="E37:F37"/>
    <mergeCell ref="E38:F38"/>
    <mergeCell ref="B50:M50"/>
    <mergeCell ref="B51:H51"/>
    <mergeCell ref="B52:H56"/>
    <mergeCell ref="B3:M3"/>
    <mergeCell ref="E13:F13"/>
    <mergeCell ref="E16:F16"/>
    <mergeCell ref="E17:F17"/>
    <mergeCell ref="E18:F18"/>
    <mergeCell ref="E19:F19"/>
    <mergeCell ref="E20:F20"/>
    <mergeCell ref="K13:M13"/>
    <mergeCell ref="K14:M14"/>
    <mergeCell ref="K28:M28"/>
    <mergeCell ref="K29:L29"/>
    <mergeCell ref="K30:L30"/>
    <mergeCell ref="E23:F23"/>
    <mergeCell ref="B49:C49"/>
    <mergeCell ref="E14:F14"/>
    <mergeCell ref="E15:F15"/>
    <mergeCell ref="E21:F21"/>
    <mergeCell ref="E22:F22"/>
    <mergeCell ref="E28:F28"/>
    <mergeCell ref="E24:F24"/>
    <mergeCell ref="E25:F25"/>
    <mergeCell ref="E26:F26"/>
    <mergeCell ref="E27:F27"/>
    <mergeCell ref="E40:F40"/>
    <mergeCell ref="E29:F29"/>
    <mergeCell ref="E30:F30"/>
    <mergeCell ref="E31:F31"/>
    <mergeCell ref="E32:F32"/>
    <mergeCell ref="E33:F33"/>
    <mergeCell ref="B9:E9"/>
    <mergeCell ref="G9:I9"/>
    <mergeCell ref="B1:M1"/>
    <mergeCell ref="B2:M2"/>
    <mergeCell ref="B4:I4"/>
    <mergeCell ref="L4:M4"/>
    <mergeCell ref="L7:M7"/>
  </mergeCells>
  <printOptions horizontalCentered="1" verticalCentered="1"/>
  <pageMargins left="0.5" right="0.5" top="0.2" bottom="0.2" header="0.51180555555555596" footer="0.51180555555555596"/>
  <pageSetup scale="61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60"/>
  <sheetViews>
    <sheetView showZeros="0" topLeftCell="E37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53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80"/>
      <c r="D15" s="70"/>
      <c r="E15" s="71"/>
      <c r="F15" s="72"/>
      <c r="G15" s="73"/>
      <c r="H15" s="74">
        <f t="shared" si="0"/>
        <v>0</v>
      </c>
      <c r="I15" s="90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80"/>
      <c r="D16" s="70"/>
      <c r="E16" s="71"/>
      <c r="F16" s="72"/>
      <c r="G16" s="73"/>
      <c r="H16" s="74">
        <f t="shared" si="0"/>
        <v>0</v>
      </c>
      <c r="I16" s="90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80"/>
      <c r="D17" s="70"/>
      <c r="E17" s="71"/>
      <c r="F17" s="72"/>
      <c r="G17" s="73"/>
      <c r="H17" s="74">
        <f t="shared" si="0"/>
        <v>0</v>
      </c>
      <c r="I17" s="90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80"/>
      <c r="D18" s="70"/>
      <c r="E18" s="71"/>
      <c r="F18" s="72"/>
      <c r="G18" s="73"/>
      <c r="H18" s="74">
        <f t="shared" si="0"/>
        <v>0</v>
      </c>
      <c r="I18" s="90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81">
        <v>45338</v>
      </c>
      <c r="D19" s="116"/>
      <c r="E19" s="88"/>
      <c r="F19" s="89"/>
      <c r="G19" s="92"/>
      <c r="H19" s="93">
        <f t="shared" si="0"/>
        <v>0</v>
      </c>
      <c r="I19" s="94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ref="C20:C47" si="1">C19+1</f>
        <v>45339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1"/>
        <v>45340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66" t="s">
        <v>14</v>
      </c>
      <c r="C22" s="172">
        <f t="shared" si="1"/>
        <v>45341</v>
      </c>
      <c r="D22" s="70"/>
      <c r="E22" s="71"/>
      <c r="F22" s="72"/>
      <c r="G22" s="73"/>
      <c r="H22" s="74">
        <f t="shared" si="0"/>
        <v>0</v>
      </c>
      <c r="I22" s="90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66" t="s">
        <v>15</v>
      </c>
      <c r="C23" s="172">
        <f t="shared" si="1"/>
        <v>45342</v>
      </c>
      <c r="D23" s="70"/>
      <c r="E23" s="71"/>
      <c r="F23" s="72"/>
      <c r="G23" s="73"/>
      <c r="H23" s="74">
        <f t="shared" si="0"/>
        <v>0</v>
      </c>
      <c r="I23" s="90"/>
      <c r="J23" s="10"/>
      <c r="K23" s="136">
        <v>45366</v>
      </c>
      <c r="L23" s="139">
        <f>K23+3</f>
        <v>45369</v>
      </c>
      <c r="M23" s="138">
        <v>45373</v>
      </c>
      <c r="P23" s="102"/>
      <c r="S23" s="102"/>
    </row>
    <row r="24" spans="1:20" ht="20.25" customHeight="1">
      <c r="A24" s="109"/>
      <c r="B24" s="166" t="s">
        <v>16</v>
      </c>
      <c r="C24" s="172">
        <f t="shared" si="1"/>
        <v>45343</v>
      </c>
      <c r="D24" s="70"/>
      <c r="E24" s="71"/>
      <c r="F24" s="72"/>
      <c r="G24" s="73"/>
      <c r="H24" s="74">
        <f t="shared" si="0"/>
        <v>0</v>
      </c>
      <c r="I24" s="90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72">
        <f t="shared" si="1"/>
        <v>45344</v>
      </c>
      <c r="D25" s="70"/>
      <c r="E25" s="71"/>
      <c r="F25" s="72"/>
      <c r="G25" s="73"/>
      <c r="H25" s="74">
        <f t="shared" si="0"/>
        <v>0</v>
      </c>
      <c r="I25" s="90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66" t="s">
        <v>18</v>
      </c>
      <c r="C26" s="182">
        <f t="shared" si="1"/>
        <v>45345</v>
      </c>
      <c r="D26" s="91"/>
      <c r="E26" s="88"/>
      <c r="F26" s="89"/>
      <c r="G26" s="92"/>
      <c r="H26" s="93">
        <f t="shared" si="0"/>
        <v>0</v>
      </c>
      <c r="I26" s="189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1"/>
        <v>45346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1"/>
        <v>45347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66" t="s">
        <v>14</v>
      </c>
      <c r="C29" s="173">
        <f t="shared" si="1"/>
        <v>45348</v>
      </c>
      <c r="D29" s="19"/>
      <c r="E29" s="47"/>
      <c r="F29" s="20"/>
      <c r="G29" s="57"/>
      <c r="H29" s="21">
        <f t="shared" si="0"/>
        <v>0</v>
      </c>
      <c r="I29" s="23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66" t="s">
        <v>15</v>
      </c>
      <c r="C30" s="173">
        <f t="shared" si="1"/>
        <v>45349</v>
      </c>
      <c r="D30" s="19"/>
      <c r="E30" s="47"/>
      <c r="F30" s="20"/>
      <c r="G30" s="57"/>
      <c r="H30" s="21">
        <f t="shared" si="0"/>
        <v>0</v>
      </c>
      <c r="I30" s="23"/>
      <c r="J30" s="10"/>
    </row>
    <row r="31" spans="1:20" ht="20.25" customHeight="1" thickTop="1">
      <c r="A31" s="109"/>
      <c r="B31" s="166" t="s">
        <v>16</v>
      </c>
      <c r="C31" s="173">
        <f t="shared" si="1"/>
        <v>45350</v>
      </c>
      <c r="D31" s="31"/>
      <c r="E31" s="49"/>
      <c r="F31" s="20"/>
      <c r="G31" s="57"/>
      <c r="H31" s="21">
        <f t="shared" si="0"/>
        <v>0</v>
      </c>
      <c r="I31" s="23"/>
      <c r="J31" s="10"/>
      <c r="K31" s="147" t="s">
        <v>19</v>
      </c>
      <c r="L31" s="129"/>
      <c r="M31" s="130"/>
    </row>
    <row r="32" spans="1:20" ht="20.25" customHeight="1">
      <c r="A32" s="109"/>
      <c r="B32" s="166" t="s">
        <v>17</v>
      </c>
      <c r="C32" s="173">
        <f t="shared" si="1"/>
        <v>45351</v>
      </c>
      <c r="D32" s="19"/>
      <c r="E32" s="47"/>
      <c r="F32" s="20"/>
      <c r="G32" s="57"/>
      <c r="H32" s="21">
        <f t="shared" si="0"/>
        <v>0</v>
      </c>
      <c r="I32" s="23"/>
      <c r="J32" s="10"/>
      <c r="K32" s="29" t="s">
        <v>43</v>
      </c>
      <c r="L32" s="10"/>
      <c r="M32" s="64"/>
    </row>
    <row r="33" spans="1:13" ht="20.25" customHeight="1" thickBot="1">
      <c r="A33" s="109"/>
      <c r="B33" s="166" t="s">
        <v>18</v>
      </c>
      <c r="C33" s="173">
        <f t="shared" si="1"/>
        <v>45352</v>
      </c>
      <c r="D33" s="24"/>
      <c r="E33" s="48"/>
      <c r="F33" s="25"/>
      <c r="G33" s="58"/>
      <c r="H33" s="69">
        <f t="shared" si="0"/>
        <v>0</v>
      </c>
      <c r="I33" s="26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1"/>
        <v>45353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1"/>
        <v>45354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>
        <f t="shared" si="1"/>
        <v>45355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1"/>
        <v>45356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1"/>
        <v>45357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1"/>
        <v>45358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3">
        <f t="shared" si="1"/>
        <v>45359</v>
      </c>
      <c r="D40" s="24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1"/>
        <v>45360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1"/>
        <v>45361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>
        <f t="shared" si="1"/>
        <v>45362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>
        <f t="shared" si="1"/>
        <v>45363</v>
      </c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>
        <f t="shared" si="1"/>
        <v>45364</v>
      </c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>
        <f t="shared" si="1"/>
        <v>45365</v>
      </c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>
        <f t="shared" si="1"/>
        <v>45366</v>
      </c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6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60"/>
  <sheetViews>
    <sheetView showZeros="0" topLeftCell="E16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54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80">
        <v>45369</v>
      </c>
      <c r="D15" s="70"/>
      <c r="E15" s="71"/>
      <c r="F15" s="72"/>
      <c r="G15" s="73"/>
      <c r="H15" s="74">
        <f t="shared" si="0"/>
        <v>0</v>
      </c>
      <c r="I15" s="90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80">
        <f t="shared" ref="C16:C18" si="1">C15+1</f>
        <v>45370</v>
      </c>
      <c r="D16" s="70"/>
      <c r="E16" s="71"/>
      <c r="F16" s="72"/>
      <c r="G16" s="73"/>
      <c r="H16" s="74">
        <f t="shared" si="0"/>
        <v>0</v>
      </c>
      <c r="I16" s="90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80">
        <f t="shared" si="1"/>
        <v>45371</v>
      </c>
      <c r="D17" s="70"/>
      <c r="E17" s="71"/>
      <c r="F17" s="72"/>
      <c r="G17" s="73"/>
      <c r="H17" s="74">
        <f t="shared" si="0"/>
        <v>0</v>
      </c>
      <c r="I17" s="90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80">
        <f t="shared" si="1"/>
        <v>45372</v>
      </c>
      <c r="D18" s="70"/>
      <c r="E18" s="71"/>
      <c r="F18" s="72"/>
      <c r="G18" s="73"/>
      <c r="H18" s="74">
        <f t="shared" si="0"/>
        <v>0</v>
      </c>
      <c r="I18" s="90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81">
        <f t="shared" ref="C19:C43" si="2">C18+1</f>
        <v>45373</v>
      </c>
      <c r="D19" s="116"/>
      <c r="E19" s="88"/>
      <c r="F19" s="89"/>
      <c r="G19" s="92"/>
      <c r="H19" s="93">
        <f t="shared" si="0"/>
        <v>0</v>
      </c>
      <c r="I19" s="94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si="2"/>
        <v>45374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2"/>
        <v>45375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84" t="s">
        <v>14</v>
      </c>
      <c r="C22" s="185">
        <f t="shared" si="2"/>
        <v>45376</v>
      </c>
      <c r="D22" s="77"/>
      <c r="E22" s="78"/>
      <c r="F22" s="75"/>
      <c r="G22" s="79"/>
      <c r="H22" s="80">
        <f t="shared" si="0"/>
        <v>0</v>
      </c>
      <c r="I22" s="81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84" t="s">
        <v>15</v>
      </c>
      <c r="C23" s="185">
        <f t="shared" si="2"/>
        <v>45377</v>
      </c>
      <c r="D23" s="77"/>
      <c r="E23" s="78"/>
      <c r="F23" s="75"/>
      <c r="G23" s="79"/>
      <c r="H23" s="80">
        <f t="shared" si="0"/>
        <v>0</v>
      </c>
      <c r="I23" s="81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84" t="s">
        <v>16</v>
      </c>
      <c r="C24" s="185">
        <f t="shared" si="2"/>
        <v>45378</v>
      </c>
      <c r="D24" s="77"/>
      <c r="E24" s="78"/>
      <c r="F24" s="75"/>
      <c r="G24" s="79"/>
      <c r="H24" s="80">
        <f t="shared" si="0"/>
        <v>0</v>
      </c>
      <c r="I24" s="81"/>
      <c r="J24" s="10"/>
      <c r="K24" s="136">
        <v>45397</v>
      </c>
      <c r="L24" s="137">
        <f>K24+3</f>
        <v>45400</v>
      </c>
      <c r="M24" s="138">
        <v>45407</v>
      </c>
      <c r="P24" s="102"/>
      <c r="S24" s="105"/>
    </row>
    <row r="25" spans="1:20" ht="20.25" customHeight="1">
      <c r="A25" s="109"/>
      <c r="B25" s="184" t="s">
        <v>17</v>
      </c>
      <c r="C25" s="185">
        <f t="shared" si="2"/>
        <v>45379</v>
      </c>
      <c r="D25" s="77"/>
      <c r="E25" s="78"/>
      <c r="F25" s="75"/>
      <c r="G25" s="79"/>
      <c r="H25" s="80">
        <f t="shared" si="0"/>
        <v>0</v>
      </c>
      <c r="I25" s="81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84" t="s">
        <v>18</v>
      </c>
      <c r="C26" s="186">
        <f t="shared" si="2"/>
        <v>45380</v>
      </c>
      <c r="D26" s="82"/>
      <c r="E26" s="83"/>
      <c r="F26" s="76"/>
      <c r="G26" s="84"/>
      <c r="H26" s="85">
        <f t="shared" si="0"/>
        <v>0</v>
      </c>
      <c r="I26" s="190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2"/>
        <v>45381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2"/>
        <v>45382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83" t="s">
        <v>14</v>
      </c>
      <c r="C29" s="172">
        <f t="shared" si="2"/>
        <v>45383</v>
      </c>
      <c r="D29" s="70"/>
      <c r="E29" s="71"/>
      <c r="F29" s="72"/>
      <c r="G29" s="73"/>
      <c r="H29" s="74">
        <f t="shared" si="0"/>
        <v>0</v>
      </c>
      <c r="I29" s="90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83" t="s">
        <v>15</v>
      </c>
      <c r="C30" s="172">
        <f t="shared" si="2"/>
        <v>45384</v>
      </c>
      <c r="D30" s="70"/>
      <c r="E30" s="71"/>
      <c r="F30" s="72"/>
      <c r="G30" s="73"/>
      <c r="H30" s="74">
        <f t="shared" si="0"/>
        <v>0</v>
      </c>
      <c r="I30" s="90"/>
      <c r="J30" s="10"/>
    </row>
    <row r="31" spans="1:20" ht="20.25" customHeight="1" thickTop="1">
      <c r="A31" s="109"/>
      <c r="B31" s="183" t="s">
        <v>16</v>
      </c>
      <c r="C31" s="172">
        <f t="shared" si="2"/>
        <v>45385</v>
      </c>
      <c r="D31" s="97"/>
      <c r="E31" s="98"/>
      <c r="F31" s="72"/>
      <c r="G31" s="73"/>
      <c r="H31" s="74">
        <f t="shared" si="0"/>
        <v>0</v>
      </c>
      <c r="I31" s="90"/>
      <c r="J31" s="10"/>
      <c r="K31" s="147" t="s">
        <v>19</v>
      </c>
      <c r="L31" s="129"/>
      <c r="M31" s="130"/>
    </row>
    <row r="32" spans="1:20" ht="20.25" customHeight="1">
      <c r="A32" s="109"/>
      <c r="B32" s="183" t="s">
        <v>17</v>
      </c>
      <c r="C32" s="172">
        <f t="shared" si="2"/>
        <v>45386</v>
      </c>
      <c r="D32" s="70"/>
      <c r="E32" s="71"/>
      <c r="F32" s="72"/>
      <c r="G32" s="73"/>
      <c r="H32" s="74">
        <f t="shared" si="0"/>
        <v>0</v>
      </c>
      <c r="I32" s="90"/>
      <c r="J32" s="10"/>
      <c r="K32" s="29" t="s">
        <v>43</v>
      </c>
      <c r="L32" s="10"/>
      <c r="M32" s="64"/>
    </row>
    <row r="33" spans="1:13" ht="20.25" customHeight="1" thickBot="1">
      <c r="A33" s="109"/>
      <c r="B33" s="183" t="s">
        <v>18</v>
      </c>
      <c r="C33" s="172">
        <f t="shared" si="2"/>
        <v>45387</v>
      </c>
      <c r="D33" s="91"/>
      <c r="E33" s="88"/>
      <c r="F33" s="89"/>
      <c r="G33" s="92"/>
      <c r="H33" s="93">
        <f t="shared" si="0"/>
        <v>0</v>
      </c>
      <c r="I33" s="94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2"/>
        <v>45388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2"/>
        <v>45389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>
        <f t="shared" si="2"/>
        <v>45390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2"/>
        <v>45391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2"/>
        <v>45392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2"/>
        <v>45393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3">
        <f t="shared" si="2"/>
        <v>45394</v>
      </c>
      <c r="D40" s="24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2"/>
        <v>45395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2"/>
        <v>45396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>
        <f t="shared" si="2"/>
        <v>45397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/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/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/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/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6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60"/>
  <sheetViews>
    <sheetView showZeros="0" topLeftCell="E25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55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80"/>
      <c r="D15" s="70"/>
      <c r="E15" s="71"/>
      <c r="F15" s="72"/>
      <c r="G15" s="73"/>
      <c r="H15" s="74">
        <f t="shared" si="0"/>
        <v>0</v>
      </c>
      <c r="I15" s="90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80">
        <v>45398</v>
      </c>
      <c r="D16" s="70"/>
      <c r="E16" s="71"/>
      <c r="F16" s="72"/>
      <c r="G16" s="73"/>
      <c r="H16" s="74">
        <f t="shared" si="0"/>
        <v>0</v>
      </c>
      <c r="I16" s="90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80">
        <f t="shared" ref="C17:C18" si="1">C16+1</f>
        <v>45399</v>
      </c>
      <c r="D17" s="70"/>
      <c r="E17" s="71"/>
      <c r="F17" s="72"/>
      <c r="G17" s="73"/>
      <c r="H17" s="74">
        <f t="shared" si="0"/>
        <v>0</v>
      </c>
      <c r="I17" s="90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80">
        <f t="shared" si="1"/>
        <v>45400</v>
      </c>
      <c r="D18" s="70"/>
      <c r="E18" s="71"/>
      <c r="F18" s="72"/>
      <c r="G18" s="73"/>
      <c r="H18" s="74">
        <f t="shared" si="0"/>
        <v>0</v>
      </c>
      <c r="I18" s="90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81">
        <f t="shared" ref="C19:C45" si="2">C18+1</f>
        <v>45401</v>
      </c>
      <c r="D19" s="116"/>
      <c r="E19" s="88"/>
      <c r="F19" s="89"/>
      <c r="G19" s="92"/>
      <c r="H19" s="93">
        <f t="shared" si="0"/>
        <v>0</v>
      </c>
      <c r="I19" s="94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si="2"/>
        <v>45402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2"/>
        <v>45403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66" t="s">
        <v>14</v>
      </c>
      <c r="C22" s="172">
        <f t="shared" si="2"/>
        <v>45404</v>
      </c>
      <c r="D22" s="70"/>
      <c r="E22" s="71"/>
      <c r="F22" s="72"/>
      <c r="G22" s="73"/>
      <c r="H22" s="74">
        <f t="shared" si="0"/>
        <v>0</v>
      </c>
      <c r="I22" s="90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66" t="s">
        <v>15</v>
      </c>
      <c r="C23" s="172">
        <f t="shared" si="2"/>
        <v>45405</v>
      </c>
      <c r="D23" s="70"/>
      <c r="E23" s="71"/>
      <c r="F23" s="72"/>
      <c r="G23" s="73"/>
      <c r="H23" s="74">
        <f t="shared" si="0"/>
        <v>0</v>
      </c>
      <c r="I23" s="90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66" t="s">
        <v>16</v>
      </c>
      <c r="C24" s="172">
        <f t="shared" si="2"/>
        <v>45406</v>
      </c>
      <c r="D24" s="70"/>
      <c r="E24" s="71"/>
      <c r="F24" s="72"/>
      <c r="G24" s="73"/>
      <c r="H24" s="74">
        <f t="shared" si="0"/>
        <v>0</v>
      </c>
      <c r="I24" s="90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72">
        <f t="shared" si="2"/>
        <v>45407</v>
      </c>
      <c r="D25" s="70"/>
      <c r="E25" s="71"/>
      <c r="F25" s="72"/>
      <c r="G25" s="73"/>
      <c r="H25" s="74">
        <f t="shared" si="0"/>
        <v>0</v>
      </c>
      <c r="I25" s="90"/>
      <c r="J25" s="61"/>
      <c r="K25" s="136">
        <v>45427</v>
      </c>
      <c r="L25" s="137">
        <f>K25+2</f>
        <v>45429</v>
      </c>
      <c r="M25" s="138">
        <v>45436</v>
      </c>
      <c r="T25" s="106"/>
    </row>
    <row r="26" spans="1:20" ht="20.25" customHeight="1" thickBot="1">
      <c r="A26" s="109"/>
      <c r="B26" s="166" t="s">
        <v>18</v>
      </c>
      <c r="C26" s="182">
        <f t="shared" si="2"/>
        <v>45408</v>
      </c>
      <c r="D26" s="91"/>
      <c r="E26" s="88"/>
      <c r="F26" s="89"/>
      <c r="G26" s="92"/>
      <c r="H26" s="93">
        <f t="shared" si="0"/>
        <v>0</v>
      </c>
      <c r="I26" s="189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2"/>
        <v>45409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2"/>
        <v>45410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83" t="s">
        <v>14</v>
      </c>
      <c r="C29" s="172">
        <f t="shared" si="2"/>
        <v>45411</v>
      </c>
      <c r="D29" s="70"/>
      <c r="E29" s="71"/>
      <c r="F29" s="72"/>
      <c r="G29" s="73"/>
      <c r="H29" s="74">
        <f t="shared" si="0"/>
        <v>0</v>
      </c>
      <c r="I29" s="90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83" t="s">
        <v>15</v>
      </c>
      <c r="C30" s="172">
        <f t="shared" si="2"/>
        <v>45412</v>
      </c>
      <c r="D30" s="70"/>
      <c r="E30" s="71"/>
      <c r="F30" s="72"/>
      <c r="G30" s="73"/>
      <c r="H30" s="74">
        <f t="shared" si="0"/>
        <v>0</v>
      </c>
      <c r="I30" s="90"/>
      <c r="J30" s="10"/>
    </row>
    <row r="31" spans="1:20" ht="20.25" customHeight="1" thickTop="1">
      <c r="A31" s="109"/>
      <c r="B31" s="183" t="s">
        <v>16</v>
      </c>
      <c r="C31" s="172">
        <f t="shared" si="2"/>
        <v>45413</v>
      </c>
      <c r="D31" s="97"/>
      <c r="E31" s="98"/>
      <c r="F31" s="72"/>
      <c r="G31" s="73"/>
      <c r="H31" s="74">
        <f t="shared" si="0"/>
        <v>0</v>
      </c>
      <c r="I31" s="90"/>
      <c r="J31" s="10"/>
      <c r="K31" s="147" t="s">
        <v>19</v>
      </c>
      <c r="L31" s="129"/>
      <c r="M31" s="130"/>
    </row>
    <row r="32" spans="1:20" ht="20.25" customHeight="1">
      <c r="A32" s="109"/>
      <c r="B32" s="183" t="s">
        <v>17</v>
      </c>
      <c r="C32" s="172">
        <f t="shared" si="2"/>
        <v>45414</v>
      </c>
      <c r="D32" s="70"/>
      <c r="E32" s="71"/>
      <c r="F32" s="72"/>
      <c r="G32" s="73"/>
      <c r="H32" s="74">
        <f t="shared" si="0"/>
        <v>0</v>
      </c>
      <c r="I32" s="90"/>
      <c r="J32" s="10"/>
      <c r="K32" s="29" t="s">
        <v>43</v>
      </c>
      <c r="L32" s="10"/>
      <c r="M32" s="64"/>
    </row>
    <row r="33" spans="1:13" ht="20.25" customHeight="1" thickBot="1">
      <c r="A33" s="109"/>
      <c r="B33" s="183" t="s">
        <v>18</v>
      </c>
      <c r="C33" s="172">
        <f t="shared" si="2"/>
        <v>45415</v>
      </c>
      <c r="D33" s="91"/>
      <c r="E33" s="88"/>
      <c r="F33" s="89"/>
      <c r="G33" s="92"/>
      <c r="H33" s="93">
        <f t="shared" si="0"/>
        <v>0</v>
      </c>
      <c r="I33" s="94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2"/>
        <v>45416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2"/>
        <v>45417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>
        <f t="shared" si="2"/>
        <v>45418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2"/>
        <v>45419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2"/>
        <v>45420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2"/>
        <v>45421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3">
        <f t="shared" si="2"/>
        <v>45422</v>
      </c>
      <c r="D40" s="24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2"/>
        <v>45423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2"/>
        <v>45424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>
        <f t="shared" si="2"/>
        <v>45425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>
        <f t="shared" si="2"/>
        <v>45426</v>
      </c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>
        <f t="shared" si="2"/>
        <v>45427</v>
      </c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/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/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6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60"/>
  <sheetViews>
    <sheetView showZeros="0" topLeftCell="E22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56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80"/>
      <c r="D15" s="70"/>
      <c r="E15" s="71"/>
      <c r="F15" s="72"/>
      <c r="G15" s="73"/>
      <c r="H15" s="74">
        <f t="shared" si="0"/>
        <v>0</v>
      </c>
      <c r="I15" s="90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80"/>
      <c r="D16" s="70"/>
      <c r="E16" s="71"/>
      <c r="F16" s="72"/>
      <c r="G16" s="73"/>
      <c r="H16" s="74">
        <f t="shared" si="0"/>
        <v>0</v>
      </c>
      <c r="I16" s="90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80"/>
      <c r="D17" s="70"/>
      <c r="E17" s="71"/>
      <c r="F17" s="72"/>
      <c r="G17" s="73"/>
      <c r="H17" s="74">
        <f t="shared" si="0"/>
        <v>0</v>
      </c>
      <c r="I17" s="90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80">
        <v>45428</v>
      </c>
      <c r="D18" s="70"/>
      <c r="E18" s="71"/>
      <c r="F18" s="72"/>
      <c r="G18" s="73"/>
      <c r="H18" s="74">
        <f t="shared" si="0"/>
        <v>0</v>
      </c>
      <c r="I18" s="90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81">
        <f t="shared" ref="C19:C47" si="1">C18+1</f>
        <v>45429</v>
      </c>
      <c r="D19" s="116"/>
      <c r="E19" s="88"/>
      <c r="F19" s="89"/>
      <c r="G19" s="92"/>
      <c r="H19" s="93">
        <f t="shared" si="0"/>
        <v>0</v>
      </c>
      <c r="I19" s="94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si="1"/>
        <v>45430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1"/>
        <v>45431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66" t="s">
        <v>14</v>
      </c>
      <c r="C22" s="172">
        <f t="shared" si="1"/>
        <v>45432</v>
      </c>
      <c r="D22" s="70"/>
      <c r="E22" s="71"/>
      <c r="F22" s="72"/>
      <c r="G22" s="73"/>
      <c r="H22" s="74">
        <f t="shared" si="0"/>
        <v>0</v>
      </c>
      <c r="I22" s="90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66" t="s">
        <v>15</v>
      </c>
      <c r="C23" s="172">
        <f t="shared" si="1"/>
        <v>45433</v>
      </c>
      <c r="D23" s="70"/>
      <c r="E23" s="71"/>
      <c r="F23" s="72"/>
      <c r="G23" s="73"/>
      <c r="H23" s="74">
        <f t="shared" si="0"/>
        <v>0</v>
      </c>
      <c r="I23" s="90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66" t="s">
        <v>16</v>
      </c>
      <c r="C24" s="172">
        <f t="shared" si="1"/>
        <v>45434</v>
      </c>
      <c r="D24" s="70"/>
      <c r="E24" s="71"/>
      <c r="F24" s="72"/>
      <c r="G24" s="73"/>
      <c r="H24" s="74">
        <f t="shared" si="0"/>
        <v>0</v>
      </c>
      <c r="I24" s="90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72">
        <f t="shared" si="1"/>
        <v>45435</v>
      </c>
      <c r="D25" s="70"/>
      <c r="E25" s="71"/>
      <c r="F25" s="72"/>
      <c r="G25" s="73"/>
      <c r="H25" s="74">
        <f t="shared" si="0"/>
        <v>0</v>
      </c>
      <c r="I25" s="90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66" t="s">
        <v>18</v>
      </c>
      <c r="C26" s="182">
        <f t="shared" si="1"/>
        <v>45436</v>
      </c>
      <c r="D26" s="91"/>
      <c r="E26" s="88"/>
      <c r="F26" s="89"/>
      <c r="G26" s="92"/>
      <c r="H26" s="93">
        <f t="shared" si="0"/>
        <v>0</v>
      </c>
      <c r="I26" s="189"/>
      <c r="J26" s="61"/>
      <c r="K26" s="140">
        <v>45091</v>
      </c>
      <c r="L26" s="141">
        <f>K26+4</f>
        <v>45095</v>
      </c>
      <c r="M26" s="142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1"/>
        <v>45437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36" t="s">
        <v>57</v>
      </c>
      <c r="L27" s="237"/>
      <c r="M27" s="238"/>
      <c r="P27" s="107"/>
    </row>
    <row r="28" spans="1:20" ht="20.25" customHeight="1">
      <c r="A28" s="109"/>
      <c r="B28" s="166" t="s">
        <v>13</v>
      </c>
      <c r="C28" s="171">
        <f t="shared" si="1"/>
        <v>45438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48" t="s">
        <v>61</v>
      </c>
    </row>
    <row r="29" spans="1:20" ht="20.25" customHeight="1" thickBot="1">
      <c r="A29" s="109"/>
      <c r="B29" s="183" t="s">
        <v>14</v>
      </c>
      <c r="C29" s="172">
        <f t="shared" si="1"/>
        <v>45439</v>
      </c>
      <c r="D29" s="70"/>
      <c r="E29" s="71"/>
      <c r="F29" s="72"/>
      <c r="G29" s="73"/>
      <c r="H29" s="74">
        <f t="shared" si="0"/>
        <v>0</v>
      </c>
      <c r="I29" s="90"/>
      <c r="J29" s="10"/>
      <c r="K29" s="231" t="s">
        <v>59</v>
      </c>
      <c r="L29" s="235"/>
      <c r="M29" s="149" t="s">
        <v>60</v>
      </c>
    </row>
    <row r="30" spans="1:20" ht="20.25" customHeight="1" thickTop="1" thickBot="1">
      <c r="A30" s="109"/>
      <c r="B30" s="183" t="s">
        <v>15</v>
      </c>
      <c r="C30" s="172">
        <f t="shared" si="1"/>
        <v>45440</v>
      </c>
      <c r="D30" s="70"/>
      <c r="E30" s="71"/>
      <c r="F30" s="72"/>
      <c r="G30" s="73"/>
      <c r="H30" s="74">
        <f t="shared" si="0"/>
        <v>0</v>
      </c>
      <c r="I30" s="90"/>
      <c r="J30" s="10"/>
      <c r="K30" s="143"/>
    </row>
    <row r="31" spans="1:20" ht="20.25" customHeight="1" thickTop="1">
      <c r="A31" s="109"/>
      <c r="B31" s="183" t="s">
        <v>16</v>
      </c>
      <c r="C31" s="172">
        <f t="shared" si="1"/>
        <v>45441</v>
      </c>
      <c r="D31" s="97"/>
      <c r="E31" s="98"/>
      <c r="F31" s="72"/>
      <c r="G31" s="73"/>
      <c r="H31" s="74">
        <f t="shared" si="0"/>
        <v>0</v>
      </c>
      <c r="I31" s="90"/>
      <c r="J31" s="10"/>
      <c r="K31" s="68" t="s">
        <v>19</v>
      </c>
      <c r="L31" s="129"/>
      <c r="M31" s="130"/>
    </row>
    <row r="32" spans="1:20" ht="20.25" customHeight="1">
      <c r="A32" s="109"/>
      <c r="B32" s="183" t="s">
        <v>17</v>
      </c>
      <c r="C32" s="172">
        <f t="shared" si="1"/>
        <v>45442</v>
      </c>
      <c r="D32" s="70"/>
      <c r="E32" s="71"/>
      <c r="F32" s="72"/>
      <c r="G32" s="73"/>
      <c r="H32" s="74">
        <f t="shared" si="0"/>
        <v>0</v>
      </c>
      <c r="I32" s="90"/>
      <c r="J32" s="10"/>
      <c r="K32" s="29" t="s">
        <v>43</v>
      </c>
      <c r="L32" s="10"/>
      <c r="M32" s="64"/>
    </row>
    <row r="33" spans="1:13" ht="20.25" customHeight="1" thickBot="1">
      <c r="A33" s="109"/>
      <c r="B33" s="183" t="s">
        <v>18</v>
      </c>
      <c r="C33" s="172">
        <f t="shared" si="1"/>
        <v>45443</v>
      </c>
      <c r="D33" s="91"/>
      <c r="E33" s="88"/>
      <c r="F33" s="89"/>
      <c r="G33" s="92"/>
      <c r="H33" s="93">
        <f t="shared" si="0"/>
        <v>0</v>
      </c>
      <c r="I33" s="94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1"/>
        <v>45444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1"/>
        <v>45445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>
        <f t="shared" si="1"/>
        <v>45446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1"/>
        <v>45447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1"/>
        <v>45448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1"/>
        <v>45449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3">
        <f t="shared" si="1"/>
        <v>45450</v>
      </c>
      <c r="D40" s="24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1"/>
        <v>45451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1"/>
        <v>45452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>
        <f t="shared" si="1"/>
        <v>45453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>
        <f t="shared" si="1"/>
        <v>45454</v>
      </c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>
        <f t="shared" si="1"/>
        <v>45455</v>
      </c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>
        <f t="shared" si="1"/>
        <v>45456</v>
      </c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>
        <f t="shared" si="1"/>
        <v>45457</v>
      </c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K29:L29"/>
    <mergeCell ref="B48:C48"/>
    <mergeCell ref="B49:M49"/>
    <mergeCell ref="B51:H55"/>
    <mergeCell ref="B1:M1"/>
    <mergeCell ref="B2:M2"/>
    <mergeCell ref="B3:I3"/>
    <mergeCell ref="L3:M3"/>
    <mergeCell ref="L6:M6"/>
    <mergeCell ref="B8:E8"/>
    <mergeCell ref="G8:I8"/>
    <mergeCell ref="K12:M12"/>
    <mergeCell ref="K13:M13"/>
    <mergeCell ref="K28:L28"/>
    <mergeCell ref="B50:H50"/>
    <mergeCell ref="K27:M27"/>
  </mergeCells>
  <printOptions horizontalCentered="1"/>
  <pageMargins left="0.2" right="0.2" top="0.2" bottom="0.2" header="0.51180555555555596" footer="0.51180555555555596"/>
  <pageSetup scale="66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60"/>
  <sheetViews>
    <sheetView showZeros="0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65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80"/>
      <c r="D15" s="70"/>
      <c r="E15" s="71"/>
      <c r="F15" s="72"/>
      <c r="G15" s="73"/>
      <c r="H15" s="74">
        <f t="shared" si="0"/>
        <v>0</v>
      </c>
      <c r="I15" s="90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80"/>
      <c r="D16" s="70"/>
      <c r="E16" s="71"/>
      <c r="F16" s="72"/>
      <c r="G16" s="73"/>
      <c r="H16" s="74">
        <f t="shared" si="0"/>
        <v>0</v>
      </c>
      <c r="I16" s="90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80"/>
      <c r="D17" s="70"/>
      <c r="E17" s="71"/>
      <c r="F17" s="72"/>
      <c r="G17" s="73"/>
      <c r="H17" s="74">
        <f t="shared" si="0"/>
        <v>0</v>
      </c>
      <c r="I17" s="90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80"/>
      <c r="D18" s="70"/>
      <c r="E18" s="71"/>
      <c r="F18" s="72"/>
      <c r="G18" s="73"/>
      <c r="H18" s="74">
        <f t="shared" si="0"/>
        <v>0</v>
      </c>
      <c r="I18" s="90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81"/>
      <c r="D19" s="116"/>
      <c r="E19" s="88"/>
      <c r="F19" s="89"/>
      <c r="G19" s="92"/>
      <c r="H19" s="93">
        <f t="shared" si="0"/>
        <v>0</v>
      </c>
      <c r="I19" s="94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ref="C20:C42" si="1">C19+1</f>
        <v>1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1"/>
        <v>2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66" t="s">
        <v>14</v>
      </c>
      <c r="C22" s="172">
        <v>45460</v>
      </c>
      <c r="D22" s="70"/>
      <c r="E22" s="71"/>
      <c r="F22" s="72"/>
      <c r="G22" s="73"/>
      <c r="H22" s="74">
        <f t="shared" si="0"/>
        <v>0</v>
      </c>
      <c r="I22" s="90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66" t="s">
        <v>15</v>
      </c>
      <c r="C23" s="172">
        <f t="shared" si="1"/>
        <v>45461</v>
      </c>
      <c r="D23" s="70"/>
      <c r="E23" s="71"/>
      <c r="F23" s="72"/>
      <c r="G23" s="73"/>
      <c r="H23" s="74">
        <f t="shared" si="0"/>
        <v>0</v>
      </c>
      <c r="I23" s="90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66" t="s">
        <v>16</v>
      </c>
      <c r="C24" s="172">
        <f t="shared" si="1"/>
        <v>45462</v>
      </c>
      <c r="D24" s="70"/>
      <c r="E24" s="71"/>
      <c r="F24" s="72"/>
      <c r="G24" s="73"/>
      <c r="H24" s="74">
        <f t="shared" si="0"/>
        <v>0</v>
      </c>
      <c r="I24" s="90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72">
        <f t="shared" si="1"/>
        <v>45463</v>
      </c>
      <c r="D25" s="70"/>
      <c r="E25" s="71"/>
      <c r="F25" s="72"/>
      <c r="G25" s="73"/>
      <c r="H25" s="74">
        <f t="shared" si="0"/>
        <v>0</v>
      </c>
      <c r="I25" s="90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66" t="s">
        <v>18</v>
      </c>
      <c r="C26" s="182">
        <f t="shared" si="1"/>
        <v>45464</v>
      </c>
      <c r="D26" s="91"/>
      <c r="E26" s="88"/>
      <c r="F26" s="89"/>
      <c r="G26" s="92"/>
      <c r="H26" s="93">
        <f t="shared" si="0"/>
        <v>0</v>
      </c>
      <c r="I26" s="189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1"/>
        <v>45465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1"/>
        <v>45466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83" t="s">
        <v>14</v>
      </c>
      <c r="C29" s="172">
        <f t="shared" si="1"/>
        <v>45467</v>
      </c>
      <c r="D29" s="70"/>
      <c r="E29" s="71"/>
      <c r="F29" s="72"/>
      <c r="G29" s="73"/>
      <c r="H29" s="74">
        <f t="shared" si="0"/>
        <v>0</v>
      </c>
      <c r="I29" s="90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83" t="s">
        <v>15</v>
      </c>
      <c r="C30" s="172">
        <f t="shared" si="1"/>
        <v>45468</v>
      </c>
      <c r="D30" s="70"/>
      <c r="E30" s="71"/>
      <c r="F30" s="72"/>
      <c r="G30" s="73"/>
      <c r="H30" s="74">
        <f t="shared" si="0"/>
        <v>0</v>
      </c>
      <c r="I30" s="90"/>
      <c r="J30" s="10"/>
    </row>
    <row r="31" spans="1:20" ht="20.25" customHeight="1" thickTop="1">
      <c r="A31" s="109"/>
      <c r="B31" s="183" t="s">
        <v>16</v>
      </c>
      <c r="C31" s="172">
        <f t="shared" si="1"/>
        <v>45469</v>
      </c>
      <c r="D31" s="97"/>
      <c r="E31" s="98"/>
      <c r="F31" s="72"/>
      <c r="G31" s="73"/>
      <c r="H31" s="74">
        <f t="shared" si="0"/>
        <v>0</v>
      </c>
      <c r="I31" s="90"/>
      <c r="J31" s="10"/>
      <c r="K31" s="147" t="s">
        <v>19</v>
      </c>
      <c r="L31" s="129"/>
      <c r="M31" s="130"/>
    </row>
    <row r="32" spans="1:20" ht="20.25" customHeight="1">
      <c r="A32" s="109"/>
      <c r="B32" s="183" t="s">
        <v>17</v>
      </c>
      <c r="C32" s="172">
        <f t="shared" si="1"/>
        <v>45470</v>
      </c>
      <c r="D32" s="70"/>
      <c r="E32" s="71"/>
      <c r="F32" s="72"/>
      <c r="G32" s="73"/>
      <c r="H32" s="74">
        <f t="shared" si="0"/>
        <v>0</v>
      </c>
      <c r="I32" s="90"/>
      <c r="J32" s="10"/>
      <c r="K32" s="29" t="s">
        <v>43</v>
      </c>
      <c r="L32" s="10"/>
      <c r="M32" s="64"/>
    </row>
    <row r="33" spans="1:13" ht="20.25" customHeight="1" thickBot="1">
      <c r="A33" s="109"/>
      <c r="B33" s="183" t="s">
        <v>18</v>
      </c>
      <c r="C33" s="172">
        <f t="shared" si="1"/>
        <v>45471</v>
      </c>
      <c r="D33" s="91"/>
      <c r="E33" s="88"/>
      <c r="F33" s="89"/>
      <c r="G33" s="92"/>
      <c r="H33" s="93">
        <f t="shared" si="0"/>
        <v>0</v>
      </c>
      <c r="I33" s="94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1"/>
        <v>45472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1"/>
        <v>45473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/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/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/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/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3"/>
      <c r="D40" s="24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1"/>
        <v>1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1"/>
        <v>2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/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/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/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/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/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4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0"/>
  <sheetViews>
    <sheetView showZeros="0" zoomScaleNormal="100" zoomScaleSheetLayoutView="100" workbookViewId="0">
      <selection activeCell="C19" sqref="C19"/>
    </sheetView>
  </sheetViews>
  <sheetFormatPr defaultColWidth="9.21875" defaultRowHeight="15"/>
  <cols>
    <col min="1" max="1" width="2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19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20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20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/>
      <c r="M3" s="196"/>
    </row>
    <row r="4" spans="1:19">
      <c r="A4" s="120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20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20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20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20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20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20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20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21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20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20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20"/>
      <c r="B15" s="166" t="s">
        <v>14</v>
      </c>
      <c r="C15" s="167"/>
      <c r="D15" s="19"/>
      <c r="E15" s="47"/>
      <c r="F15" s="20"/>
      <c r="G15" s="57"/>
      <c r="H15" s="21">
        <f t="shared" si="0"/>
        <v>0</v>
      </c>
      <c r="I15" s="23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20"/>
      <c r="B16" s="166" t="s">
        <v>15</v>
      </c>
      <c r="C16" s="167"/>
      <c r="D16" s="19"/>
      <c r="E16" s="47"/>
      <c r="F16" s="20"/>
      <c r="G16" s="57"/>
      <c r="H16" s="21">
        <f t="shared" si="0"/>
        <v>0</v>
      </c>
      <c r="I16" s="23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20"/>
      <c r="B17" s="166" t="s">
        <v>16</v>
      </c>
      <c r="C17" s="167"/>
      <c r="D17" s="19"/>
      <c r="E17" s="47"/>
      <c r="F17" s="20"/>
      <c r="G17" s="57"/>
      <c r="H17" s="21">
        <f t="shared" si="0"/>
        <v>0</v>
      </c>
      <c r="I17" s="23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20"/>
      <c r="B18" s="166" t="s">
        <v>17</v>
      </c>
      <c r="C18" s="167"/>
      <c r="D18" s="19"/>
      <c r="E18" s="47"/>
      <c r="F18" s="20"/>
      <c r="G18" s="57"/>
      <c r="H18" s="21">
        <f t="shared" si="0"/>
        <v>0</v>
      </c>
      <c r="I18" s="23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20"/>
      <c r="B19" s="166" t="s">
        <v>18</v>
      </c>
      <c r="C19" s="168"/>
      <c r="D19" s="115"/>
      <c r="E19" s="48"/>
      <c r="F19" s="25"/>
      <c r="G19" s="58"/>
      <c r="H19" s="69">
        <f t="shared" si="0"/>
        <v>0</v>
      </c>
      <c r="I19" s="26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20"/>
      <c r="B20" s="169" t="s">
        <v>11</v>
      </c>
      <c r="C20" s="170">
        <f t="shared" ref="C20:C42" si="1">C19+1</f>
        <v>1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20"/>
      <c r="B21" s="166" t="s">
        <v>13</v>
      </c>
      <c r="C21" s="171">
        <f t="shared" si="1"/>
        <v>2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20"/>
      <c r="B22" s="166" t="s">
        <v>14</v>
      </c>
      <c r="C22" s="172"/>
      <c r="D22" s="70"/>
      <c r="E22" s="71"/>
      <c r="F22" s="72"/>
      <c r="G22" s="73"/>
      <c r="H22" s="74">
        <f t="shared" si="0"/>
        <v>0</v>
      </c>
      <c r="I22" s="23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20"/>
      <c r="B23" s="166" t="s">
        <v>15</v>
      </c>
      <c r="C23" s="173"/>
      <c r="D23" s="19"/>
      <c r="E23" s="47"/>
      <c r="F23" s="20"/>
      <c r="G23" s="57"/>
      <c r="H23" s="21">
        <f t="shared" si="0"/>
        <v>0</v>
      </c>
      <c r="I23" s="23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20"/>
      <c r="B24" s="166" t="s">
        <v>16</v>
      </c>
      <c r="C24" s="173"/>
      <c r="D24" s="19"/>
      <c r="E24" s="47"/>
      <c r="F24" s="20"/>
      <c r="G24" s="57"/>
      <c r="H24" s="21">
        <f t="shared" si="0"/>
        <v>0</v>
      </c>
      <c r="I24" s="23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20"/>
      <c r="B25" s="166" t="s">
        <v>17</v>
      </c>
      <c r="C25" s="173"/>
      <c r="D25" s="19"/>
      <c r="E25" s="47"/>
      <c r="F25" s="20"/>
      <c r="G25" s="57"/>
      <c r="H25" s="21">
        <f t="shared" si="0"/>
        <v>0</v>
      </c>
      <c r="I25" s="23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20"/>
      <c r="B26" s="166" t="s">
        <v>18</v>
      </c>
      <c r="C26" s="174"/>
      <c r="D26" s="24"/>
      <c r="E26" s="48"/>
      <c r="F26" s="25"/>
      <c r="G26" s="58"/>
      <c r="H26" s="69">
        <f t="shared" si="0"/>
        <v>0</v>
      </c>
      <c r="I26" s="187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20"/>
      <c r="B27" s="169" t="s">
        <v>11</v>
      </c>
      <c r="C27" s="170">
        <f t="shared" si="1"/>
        <v>1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20"/>
      <c r="B28" s="166" t="s">
        <v>13</v>
      </c>
      <c r="C28" s="171">
        <f t="shared" si="1"/>
        <v>2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20"/>
      <c r="B29" s="166" t="s">
        <v>14</v>
      </c>
      <c r="C29" s="173"/>
      <c r="D29" s="19"/>
      <c r="E29" s="47"/>
      <c r="F29" s="20"/>
      <c r="G29" s="57"/>
      <c r="H29" s="21">
        <f t="shared" si="0"/>
        <v>0</v>
      </c>
      <c r="I29" s="23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20"/>
      <c r="B30" s="166" t="s">
        <v>15</v>
      </c>
      <c r="C30" s="173"/>
      <c r="D30" s="19"/>
      <c r="E30" s="47"/>
      <c r="F30" s="20"/>
      <c r="G30" s="57"/>
      <c r="H30" s="21">
        <f t="shared" si="0"/>
        <v>0</v>
      </c>
      <c r="I30" s="23"/>
      <c r="J30" s="10"/>
    </row>
    <row r="31" spans="1:20" ht="20.25" customHeight="1" thickTop="1">
      <c r="A31" s="120"/>
      <c r="B31" s="166" t="s">
        <v>16</v>
      </c>
      <c r="C31" s="173"/>
      <c r="D31" s="31"/>
      <c r="E31" s="49"/>
      <c r="F31" s="20"/>
      <c r="G31" s="57"/>
      <c r="H31" s="21">
        <f t="shared" si="0"/>
        <v>0</v>
      </c>
      <c r="I31" s="23"/>
      <c r="J31" s="10"/>
      <c r="K31" s="147" t="s">
        <v>19</v>
      </c>
      <c r="L31" s="129"/>
      <c r="M31" s="130"/>
    </row>
    <row r="32" spans="1:20" ht="20.25" customHeight="1">
      <c r="A32" s="120"/>
      <c r="B32" s="166" t="s">
        <v>17</v>
      </c>
      <c r="C32" s="173"/>
      <c r="D32" s="19"/>
      <c r="E32" s="47"/>
      <c r="F32" s="20"/>
      <c r="G32" s="57"/>
      <c r="H32" s="21">
        <f t="shared" si="0"/>
        <v>0</v>
      </c>
      <c r="I32" s="23"/>
      <c r="J32" s="10"/>
      <c r="K32" s="29" t="s">
        <v>43</v>
      </c>
      <c r="L32" s="10"/>
      <c r="M32" s="64"/>
    </row>
    <row r="33" spans="1:13" ht="20.25" customHeight="1" thickBot="1">
      <c r="A33" s="120"/>
      <c r="B33" s="166" t="s">
        <v>18</v>
      </c>
      <c r="C33" s="173"/>
      <c r="D33" s="24"/>
      <c r="E33" s="48"/>
      <c r="F33" s="25"/>
      <c r="G33" s="58"/>
      <c r="H33" s="69">
        <f t="shared" si="0"/>
        <v>0</v>
      </c>
      <c r="I33" s="26"/>
      <c r="J33" s="10"/>
      <c r="K33" s="30" t="s">
        <v>20</v>
      </c>
      <c r="L33" s="10"/>
      <c r="M33" s="64"/>
    </row>
    <row r="34" spans="1:13" ht="20.25" customHeight="1">
      <c r="A34" s="120"/>
      <c r="B34" s="169" t="s">
        <v>11</v>
      </c>
      <c r="C34" s="170">
        <f t="shared" si="1"/>
        <v>1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20"/>
      <c r="B35" s="166" t="s">
        <v>13</v>
      </c>
      <c r="C35" s="171">
        <f t="shared" si="1"/>
        <v>2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20"/>
      <c r="B36" s="166" t="s">
        <v>14</v>
      </c>
      <c r="C36" s="173"/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20"/>
      <c r="B37" s="166" t="s">
        <v>15</v>
      </c>
      <c r="C37" s="173"/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20"/>
      <c r="B38" s="166" t="s">
        <v>16</v>
      </c>
      <c r="C38" s="173"/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20"/>
      <c r="B39" s="166" t="s">
        <v>17</v>
      </c>
      <c r="C39" s="173"/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20"/>
      <c r="B40" s="166" t="s">
        <v>18</v>
      </c>
      <c r="C40" s="174"/>
      <c r="D40" s="63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20"/>
      <c r="B41" s="169" t="s">
        <v>11</v>
      </c>
      <c r="C41" s="170">
        <f t="shared" si="1"/>
        <v>1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20"/>
      <c r="B42" s="175" t="s">
        <v>13</v>
      </c>
      <c r="C42" s="171">
        <f t="shared" si="1"/>
        <v>2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20"/>
      <c r="B43" s="166" t="s">
        <v>14</v>
      </c>
      <c r="C43" s="176"/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20"/>
      <c r="B44" s="166" t="s">
        <v>15</v>
      </c>
      <c r="C44" s="176"/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20"/>
      <c r="B45" s="166" t="s">
        <v>16</v>
      </c>
      <c r="C45" s="173"/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20"/>
      <c r="B46" s="166" t="s">
        <v>17</v>
      </c>
      <c r="C46" s="173"/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20"/>
      <c r="B47" s="166" t="s">
        <v>18</v>
      </c>
      <c r="C47" s="173"/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20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20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20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20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20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20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20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20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20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49:M49"/>
    <mergeCell ref="B50:H50"/>
    <mergeCell ref="B51:H55"/>
    <mergeCell ref="K12:M12"/>
    <mergeCell ref="K13:M13"/>
    <mergeCell ref="K27:M27"/>
    <mergeCell ref="K28:L28"/>
    <mergeCell ref="K29:L29"/>
    <mergeCell ref="B48:C48"/>
    <mergeCell ref="B8:E8"/>
    <mergeCell ref="G8:I8"/>
    <mergeCell ref="B1:M1"/>
    <mergeCell ref="B2:M2"/>
    <mergeCell ref="B3:I3"/>
    <mergeCell ref="L3:M3"/>
    <mergeCell ref="L6:M6"/>
  </mergeCells>
  <printOptions horizontalCentered="1" verticalCentered="1"/>
  <pageMargins left="0.5" right="0.5" top="0.2" bottom="0.2" header="0.51180555555555596" footer="0.51180555555555596"/>
  <pageSetup scale="6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0"/>
  <sheetViews>
    <sheetView showZeros="0" tabSelected="1" zoomScaleNormal="100" zoomScaleSheetLayoutView="100" workbookViewId="0">
      <selection activeCell="C19" sqref="C19"/>
    </sheetView>
  </sheetViews>
  <sheetFormatPr defaultColWidth="9.21875" defaultRowHeight="15"/>
  <cols>
    <col min="1" max="1" width="2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19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20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20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47</v>
      </c>
      <c r="M3" s="196"/>
    </row>
    <row r="4" spans="1:19">
      <c r="A4" s="120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20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20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20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20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20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20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20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21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20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20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20"/>
      <c r="B15" s="166" t="s">
        <v>14</v>
      </c>
      <c r="C15" s="167">
        <v>45124</v>
      </c>
      <c r="D15" s="19"/>
      <c r="E15" s="47"/>
      <c r="F15" s="20"/>
      <c r="G15" s="57"/>
      <c r="H15" s="21">
        <f t="shared" si="0"/>
        <v>0</v>
      </c>
      <c r="I15" s="23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20"/>
      <c r="B16" s="166" t="s">
        <v>15</v>
      </c>
      <c r="C16" s="167">
        <f>C15+1</f>
        <v>45125</v>
      </c>
      <c r="D16" s="19"/>
      <c r="E16" s="47"/>
      <c r="F16" s="20"/>
      <c r="G16" s="57"/>
      <c r="H16" s="21">
        <f t="shared" si="0"/>
        <v>0</v>
      </c>
      <c r="I16" s="23"/>
      <c r="J16" s="10"/>
      <c r="K16" s="136">
        <v>45153</v>
      </c>
      <c r="L16" s="137">
        <f>K16+2</f>
        <v>45155</v>
      </c>
      <c r="M16" s="138">
        <v>45163</v>
      </c>
      <c r="P16" s="103"/>
      <c r="S16" s="103"/>
    </row>
    <row r="17" spans="1:20" ht="20.25" customHeight="1">
      <c r="A17" s="120"/>
      <c r="B17" s="166" t="s">
        <v>16</v>
      </c>
      <c r="C17" s="167">
        <f t="shared" ref="C17:C44" si="1">C16+1</f>
        <v>45126</v>
      </c>
      <c r="D17" s="19"/>
      <c r="E17" s="47"/>
      <c r="F17" s="20"/>
      <c r="G17" s="57"/>
      <c r="H17" s="21">
        <f t="shared" si="0"/>
        <v>0</v>
      </c>
      <c r="I17" s="23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20"/>
      <c r="B18" s="166" t="s">
        <v>17</v>
      </c>
      <c r="C18" s="167">
        <f t="shared" si="1"/>
        <v>45127</v>
      </c>
      <c r="D18" s="19"/>
      <c r="E18" s="47"/>
      <c r="F18" s="20"/>
      <c r="G18" s="57"/>
      <c r="H18" s="21">
        <f t="shared" si="0"/>
        <v>0</v>
      </c>
      <c r="I18" s="23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20"/>
      <c r="B19" s="166" t="s">
        <v>18</v>
      </c>
      <c r="C19" s="168">
        <f t="shared" si="1"/>
        <v>45128</v>
      </c>
      <c r="D19" s="115"/>
      <c r="E19" s="48"/>
      <c r="F19" s="25"/>
      <c r="G19" s="58"/>
      <c r="H19" s="69">
        <f t="shared" si="0"/>
        <v>0</v>
      </c>
      <c r="I19" s="26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20"/>
      <c r="B20" s="169" t="s">
        <v>11</v>
      </c>
      <c r="C20" s="170">
        <f t="shared" si="1"/>
        <v>45129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20"/>
      <c r="B21" s="166" t="s">
        <v>13</v>
      </c>
      <c r="C21" s="171">
        <f t="shared" si="1"/>
        <v>45130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20"/>
      <c r="B22" s="166" t="s">
        <v>14</v>
      </c>
      <c r="C22" s="172">
        <f t="shared" si="1"/>
        <v>45131</v>
      </c>
      <c r="D22" s="70"/>
      <c r="E22" s="71"/>
      <c r="F22" s="72"/>
      <c r="G22" s="73"/>
      <c r="H22" s="74">
        <f t="shared" si="0"/>
        <v>0</v>
      </c>
      <c r="I22" s="23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20"/>
      <c r="B23" s="166" t="s">
        <v>15</v>
      </c>
      <c r="C23" s="173">
        <f t="shared" si="1"/>
        <v>45132</v>
      </c>
      <c r="D23" s="19"/>
      <c r="E23" s="47"/>
      <c r="F23" s="20"/>
      <c r="G23" s="57"/>
      <c r="H23" s="21">
        <f t="shared" si="0"/>
        <v>0</v>
      </c>
      <c r="I23" s="23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20"/>
      <c r="B24" s="166" t="s">
        <v>16</v>
      </c>
      <c r="C24" s="173">
        <f t="shared" si="1"/>
        <v>45133</v>
      </c>
      <c r="D24" s="19"/>
      <c r="E24" s="47"/>
      <c r="F24" s="20"/>
      <c r="G24" s="57"/>
      <c r="H24" s="21">
        <f t="shared" si="0"/>
        <v>0</v>
      </c>
      <c r="I24" s="23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20"/>
      <c r="B25" s="166" t="s">
        <v>17</v>
      </c>
      <c r="C25" s="173">
        <f t="shared" si="1"/>
        <v>45134</v>
      </c>
      <c r="D25" s="19"/>
      <c r="E25" s="47"/>
      <c r="F25" s="20"/>
      <c r="G25" s="57"/>
      <c r="H25" s="21">
        <f t="shared" si="0"/>
        <v>0</v>
      </c>
      <c r="I25" s="23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20"/>
      <c r="B26" s="166" t="s">
        <v>18</v>
      </c>
      <c r="C26" s="174">
        <f t="shared" si="1"/>
        <v>45135</v>
      </c>
      <c r="D26" s="24"/>
      <c r="E26" s="48"/>
      <c r="F26" s="25"/>
      <c r="G26" s="58"/>
      <c r="H26" s="69">
        <f t="shared" si="0"/>
        <v>0</v>
      </c>
      <c r="I26" s="187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20"/>
      <c r="B27" s="169" t="s">
        <v>11</v>
      </c>
      <c r="C27" s="170">
        <f t="shared" si="1"/>
        <v>45136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20"/>
      <c r="B28" s="166" t="s">
        <v>13</v>
      </c>
      <c r="C28" s="171">
        <f t="shared" si="1"/>
        <v>45137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20"/>
      <c r="B29" s="166" t="s">
        <v>14</v>
      </c>
      <c r="C29" s="173">
        <f t="shared" si="1"/>
        <v>45138</v>
      </c>
      <c r="D29" s="19"/>
      <c r="E29" s="47"/>
      <c r="F29" s="20"/>
      <c r="G29" s="57"/>
      <c r="H29" s="21">
        <f t="shared" si="0"/>
        <v>0</v>
      </c>
      <c r="I29" s="23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20"/>
      <c r="B30" s="166" t="s">
        <v>15</v>
      </c>
      <c r="C30" s="173">
        <f t="shared" si="1"/>
        <v>45139</v>
      </c>
      <c r="D30" s="19"/>
      <c r="E30" s="47"/>
      <c r="F30" s="20"/>
      <c r="G30" s="57"/>
      <c r="H30" s="21">
        <f t="shared" si="0"/>
        <v>0</v>
      </c>
      <c r="I30" s="23"/>
      <c r="J30" s="10"/>
    </row>
    <row r="31" spans="1:20" ht="20.25" customHeight="1" thickTop="1">
      <c r="A31" s="120"/>
      <c r="B31" s="166" t="s">
        <v>16</v>
      </c>
      <c r="C31" s="173">
        <f t="shared" si="1"/>
        <v>45140</v>
      </c>
      <c r="D31" s="31"/>
      <c r="E31" s="49"/>
      <c r="F31" s="20"/>
      <c r="G31" s="57"/>
      <c r="H31" s="21">
        <f t="shared" si="0"/>
        <v>0</v>
      </c>
      <c r="I31" s="23"/>
      <c r="J31" s="10"/>
      <c r="K31" s="147" t="s">
        <v>19</v>
      </c>
      <c r="L31" s="129"/>
      <c r="M31" s="130"/>
    </row>
    <row r="32" spans="1:20" ht="20.25" customHeight="1">
      <c r="A32" s="120"/>
      <c r="B32" s="166" t="s">
        <v>17</v>
      </c>
      <c r="C32" s="173">
        <f t="shared" si="1"/>
        <v>45141</v>
      </c>
      <c r="D32" s="19"/>
      <c r="E32" s="47"/>
      <c r="F32" s="20"/>
      <c r="G32" s="57"/>
      <c r="H32" s="21">
        <f t="shared" si="0"/>
        <v>0</v>
      </c>
      <c r="I32" s="23"/>
      <c r="J32" s="10"/>
      <c r="K32" s="29" t="s">
        <v>43</v>
      </c>
      <c r="L32" s="10"/>
      <c r="M32" s="64"/>
    </row>
    <row r="33" spans="1:13" ht="20.25" customHeight="1" thickBot="1">
      <c r="A33" s="120"/>
      <c r="B33" s="166" t="s">
        <v>18</v>
      </c>
      <c r="C33" s="173">
        <f t="shared" si="1"/>
        <v>45142</v>
      </c>
      <c r="D33" s="24"/>
      <c r="E33" s="48"/>
      <c r="F33" s="25"/>
      <c r="G33" s="58"/>
      <c r="H33" s="69">
        <f t="shared" si="0"/>
        <v>0</v>
      </c>
      <c r="I33" s="26"/>
      <c r="J33" s="10"/>
      <c r="K33" s="30" t="s">
        <v>20</v>
      </c>
      <c r="L33" s="10"/>
      <c r="M33" s="64"/>
    </row>
    <row r="34" spans="1:13" ht="20.25" customHeight="1">
      <c r="A34" s="120"/>
      <c r="B34" s="169" t="s">
        <v>11</v>
      </c>
      <c r="C34" s="170">
        <f t="shared" si="1"/>
        <v>45143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20"/>
      <c r="B35" s="166" t="s">
        <v>13</v>
      </c>
      <c r="C35" s="171">
        <f t="shared" si="1"/>
        <v>45144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20"/>
      <c r="B36" s="166" t="s">
        <v>14</v>
      </c>
      <c r="C36" s="173">
        <f t="shared" si="1"/>
        <v>45145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20"/>
      <c r="B37" s="166" t="s">
        <v>15</v>
      </c>
      <c r="C37" s="173">
        <f t="shared" si="1"/>
        <v>45146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20"/>
      <c r="B38" s="166" t="s">
        <v>16</v>
      </c>
      <c r="C38" s="173">
        <f t="shared" si="1"/>
        <v>45147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20"/>
      <c r="B39" s="166" t="s">
        <v>17</v>
      </c>
      <c r="C39" s="173">
        <f t="shared" si="1"/>
        <v>45148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20"/>
      <c r="B40" s="166" t="s">
        <v>18</v>
      </c>
      <c r="C40" s="174">
        <f t="shared" si="1"/>
        <v>45149</v>
      </c>
      <c r="D40" s="63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20"/>
      <c r="B41" s="169" t="s">
        <v>11</v>
      </c>
      <c r="C41" s="170">
        <f t="shared" si="1"/>
        <v>45150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20"/>
      <c r="B42" s="175" t="s">
        <v>13</v>
      </c>
      <c r="C42" s="171">
        <f t="shared" si="1"/>
        <v>45151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20"/>
      <c r="B43" s="166" t="s">
        <v>14</v>
      </c>
      <c r="C43" s="176">
        <f t="shared" si="1"/>
        <v>45152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20"/>
      <c r="B44" s="166" t="s">
        <v>15</v>
      </c>
      <c r="C44" s="176">
        <f t="shared" si="1"/>
        <v>45153</v>
      </c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20"/>
      <c r="B45" s="166" t="s">
        <v>16</v>
      </c>
      <c r="C45" s="173"/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20"/>
      <c r="B46" s="166" t="s">
        <v>17</v>
      </c>
      <c r="C46" s="173"/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20"/>
      <c r="B47" s="166" t="s">
        <v>18</v>
      </c>
      <c r="C47" s="173"/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20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20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20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20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20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20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20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20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20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 verticalCentered="1"/>
  <pageMargins left="0.5" right="0.5" top="0.2" bottom="0.2" header="0.51180555555555596" footer="0.51180555555555596"/>
  <pageSetup scale="61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60"/>
  <sheetViews>
    <sheetView showZeros="0" topLeftCell="E34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4.3320312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37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67"/>
      <c r="D15" s="19"/>
      <c r="E15" s="47"/>
      <c r="F15" s="20"/>
      <c r="G15" s="57"/>
      <c r="H15" s="21">
        <f t="shared" si="0"/>
        <v>0</v>
      </c>
      <c r="I15" s="23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67"/>
      <c r="D16" s="19"/>
      <c r="E16" s="47"/>
      <c r="F16" s="20"/>
      <c r="G16" s="57"/>
      <c r="H16" s="21">
        <f t="shared" si="0"/>
        <v>0</v>
      </c>
      <c r="I16" s="23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67">
        <v>45154</v>
      </c>
      <c r="D17" s="19"/>
      <c r="E17" s="47"/>
      <c r="F17" s="20"/>
      <c r="G17" s="57"/>
      <c r="H17" s="21">
        <f t="shared" si="0"/>
        <v>0</v>
      </c>
      <c r="I17" s="23"/>
      <c r="J17" s="10"/>
      <c r="K17" s="136">
        <v>45184</v>
      </c>
      <c r="L17" s="137">
        <f>K17+3</f>
        <v>45187</v>
      </c>
      <c r="M17" s="138">
        <v>45194</v>
      </c>
      <c r="P17" s="103"/>
      <c r="S17" s="103"/>
    </row>
    <row r="18" spans="1:20" ht="20.25" customHeight="1">
      <c r="A18" s="109"/>
      <c r="B18" s="166" t="s">
        <v>17</v>
      </c>
      <c r="C18" s="167">
        <f t="shared" ref="C18:C47" si="1">C17+1</f>
        <v>45155</v>
      </c>
      <c r="D18" s="19"/>
      <c r="E18" s="47"/>
      <c r="F18" s="20"/>
      <c r="G18" s="57"/>
      <c r="H18" s="21">
        <f t="shared" si="0"/>
        <v>0</v>
      </c>
      <c r="I18" s="23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68">
        <f t="shared" si="1"/>
        <v>45156</v>
      </c>
      <c r="D19" s="115"/>
      <c r="E19" s="48"/>
      <c r="F19" s="25"/>
      <c r="G19" s="58"/>
      <c r="H19" s="69">
        <f t="shared" si="0"/>
        <v>0</v>
      </c>
      <c r="I19" s="26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si="1"/>
        <v>45157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1"/>
        <v>45158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66" t="s">
        <v>14</v>
      </c>
      <c r="C22" s="172">
        <f t="shared" si="1"/>
        <v>45159</v>
      </c>
      <c r="D22" s="70"/>
      <c r="E22" s="71"/>
      <c r="F22" s="72"/>
      <c r="G22" s="73"/>
      <c r="H22" s="74">
        <f t="shared" si="0"/>
        <v>0</v>
      </c>
      <c r="I22" s="23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66" t="s">
        <v>15</v>
      </c>
      <c r="C23" s="173">
        <f t="shared" si="1"/>
        <v>45160</v>
      </c>
      <c r="D23" s="19"/>
      <c r="E23" s="47"/>
      <c r="F23" s="20"/>
      <c r="G23" s="57"/>
      <c r="H23" s="21">
        <f t="shared" si="0"/>
        <v>0</v>
      </c>
      <c r="I23" s="23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66" t="s">
        <v>16</v>
      </c>
      <c r="C24" s="173">
        <f t="shared" si="1"/>
        <v>45161</v>
      </c>
      <c r="D24" s="19"/>
      <c r="E24" s="47"/>
      <c r="F24" s="20"/>
      <c r="G24" s="57"/>
      <c r="H24" s="21">
        <f t="shared" si="0"/>
        <v>0</v>
      </c>
      <c r="I24" s="23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73">
        <f t="shared" si="1"/>
        <v>45162</v>
      </c>
      <c r="D25" s="19"/>
      <c r="E25" s="47"/>
      <c r="F25" s="20"/>
      <c r="G25" s="57"/>
      <c r="H25" s="21">
        <f t="shared" si="0"/>
        <v>0</v>
      </c>
      <c r="I25" s="23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66" t="s">
        <v>18</v>
      </c>
      <c r="C26" s="174">
        <f t="shared" si="1"/>
        <v>45163</v>
      </c>
      <c r="D26" s="24"/>
      <c r="E26" s="48"/>
      <c r="F26" s="25"/>
      <c r="G26" s="58"/>
      <c r="H26" s="69">
        <f t="shared" si="0"/>
        <v>0</v>
      </c>
      <c r="I26" s="187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1"/>
        <v>45164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1"/>
        <v>45165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66" t="s">
        <v>14</v>
      </c>
      <c r="C29" s="173">
        <f t="shared" si="1"/>
        <v>45166</v>
      </c>
      <c r="D29" s="19"/>
      <c r="E29" s="47"/>
      <c r="F29" s="20"/>
      <c r="G29" s="57"/>
      <c r="H29" s="21">
        <f t="shared" si="0"/>
        <v>0</v>
      </c>
      <c r="I29" s="23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66" t="s">
        <v>15</v>
      </c>
      <c r="C30" s="173">
        <f t="shared" si="1"/>
        <v>45167</v>
      </c>
      <c r="D30" s="19"/>
      <c r="E30" s="47"/>
      <c r="F30" s="20"/>
      <c r="G30" s="57"/>
      <c r="H30" s="21">
        <f t="shared" si="0"/>
        <v>0</v>
      </c>
      <c r="I30" s="23"/>
      <c r="J30" s="10"/>
    </row>
    <row r="31" spans="1:20" ht="20.25" customHeight="1" thickTop="1">
      <c r="A31" s="109"/>
      <c r="B31" s="166" t="s">
        <v>16</v>
      </c>
      <c r="C31" s="173">
        <f t="shared" si="1"/>
        <v>45168</v>
      </c>
      <c r="D31" s="31"/>
      <c r="E31" s="49"/>
      <c r="F31" s="20"/>
      <c r="G31" s="57"/>
      <c r="H31" s="21">
        <f t="shared" si="0"/>
        <v>0</v>
      </c>
      <c r="I31" s="23"/>
      <c r="J31" s="10"/>
      <c r="K31" s="147" t="s">
        <v>19</v>
      </c>
      <c r="L31" s="129"/>
      <c r="M31" s="130"/>
    </row>
    <row r="32" spans="1:20" ht="20.25" customHeight="1">
      <c r="A32" s="109"/>
      <c r="B32" s="166" t="s">
        <v>17</v>
      </c>
      <c r="C32" s="173">
        <f t="shared" si="1"/>
        <v>45169</v>
      </c>
      <c r="D32" s="19"/>
      <c r="E32" s="47"/>
      <c r="F32" s="20"/>
      <c r="G32" s="57"/>
      <c r="H32" s="21">
        <f t="shared" si="0"/>
        <v>0</v>
      </c>
      <c r="I32" s="23"/>
      <c r="J32" s="10"/>
      <c r="K32" s="29" t="s">
        <v>43</v>
      </c>
      <c r="L32" s="10"/>
      <c r="M32" s="64"/>
    </row>
    <row r="33" spans="1:13" ht="20.25" customHeight="1" thickBot="1">
      <c r="A33" s="109"/>
      <c r="B33" s="166" t="s">
        <v>18</v>
      </c>
      <c r="C33" s="173">
        <f t="shared" si="1"/>
        <v>45170</v>
      </c>
      <c r="D33" s="24"/>
      <c r="E33" s="48"/>
      <c r="F33" s="25"/>
      <c r="G33" s="58"/>
      <c r="H33" s="69">
        <f t="shared" si="0"/>
        <v>0</v>
      </c>
      <c r="I33" s="26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1"/>
        <v>45171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1"/>
        <v>45172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2">
        <f t="shared" si="1"/>
        <v>45173</v>
      </c>
      <c r="D36" s="70"/>
      <c r="E36" s="71">
        <v>0</v>
      </c>
      <c r="F36" s="72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1"/>
        <v>45174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1"/>
        <v>45175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1"/>
        <v>45176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4">
        <f t="shared" si="1"/>
        <v>45177</v>
      </c>
      <c r="D40" s="63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1"/>
        <v>45178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1"/>
        <v>45179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>
        <f t="shared" si="1"/>
        <v>45180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>
        <f t="shared" si="1"/>
        <v>45181</v>
      </c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>
        <f t="shared" si="1"/>
        <v>45182</v>
      </c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>
        <f t="shared" si="1"/>
        <v>45183</v>
      </c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>
        <f t="shared" si="1"/>
        <v>45184</v>
      </c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0"/>
  <sheetViews>
    <sheetView showZeros="0" topLeftCell="E28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48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72">
        <v>45187</v>
      </c>
      <c r="D15" s="19"/>
      <c r="E15" s="47"/>
      <c r="F15" s="20"/>
      <c r="G15" s="57"/>
      <c r="H15" s="21">
        <f t="shared" si="0"/>
        <v>0</v>
      </c>
      <c r="I15" s="23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73">
        <f t="shared" ref="C16:C19" si="1">C15+1</f>
        <v>45188</v>
      </c>
      <c r="D16" s="19"/>
      <c r="E16" s="47"/>
      <c r="F16" s="20"/>
      <c r="G16" s="57"/>
      <c r="H16" s="21">
        <f t="shared" si="0"/>
        <v>0</v>
      </c>
      <c r="I16" s="23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73">
        <f t="shared" si="1"/>
        <v>45189</v>
      </c>
      <c r="D17" s="19"/>
      <c r="E17" s="47"/>
      <c r="F17" s="20"/>
      <c r="G17" s="57"/>
      <c r="H17" s="21">
        <f t="shared" si="0"/>
        <v>0</v>
      </c>
      <c r="I17" s="23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73">
        <f t="shared" si="1"/>
        <v>45190</v>
      </c>
      <c r="D18" s="19"/>
      <c r="E18" s="47"/>
      <c r="F18" s="20"/>
      <c r="G18" s="57"/>
      <c r="H18" s="21">
        <f t="shared" si="0"/>
        <v>0</v>
      </c>
      <c r="I18" s="23"/>
      <c r="J18" s="10"/>
      <c r="K18" s="136">
        <v>45212</v>
      </c>
      <c r="L18" s="137">
        <f>K18+5</f>
        <v>45217</v>
      </c>
      <c r="M18" s="138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74">
        <f t="shared" si="1"/>
        <v>45191</v>
      </c>
      <c r="D19" s="115"/>
      <c r="E19" s="48"/>
      <c r="F19" s="25"/>
      <c r="G19" s="58"/>
      <c r="H19" s="69">
        <f t="shared" si="0"/>
        <v>0</v>
      </c>
      <c r="I19" s="26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ref="C20:C42" si="2">C19+1</f>
        <v>45192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2"/>
        <v>45193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66" t="s">
        <v>14</v>
      </c>
      <c r="C22" s="173">
        <f t="shared" si="2"/>
        <v>45194</v>
      </c>
      <c r="D22" s="70"/>
      <c r="E22" s="71"/>
      <c r="F22" s="72"/>
      <c r="G22" s="73"/>
      <c r="H22" s="74">
        <f t="shared" si="0"/>
        <v>0</v>
      </c>
      <c r="I22" s="23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66" t="s">
        <v>15</v>
      </c>
      <c r="C23" s="173">
        <f t="shared" si="2"/>
        <v>45195</v>
      </c>
      <c r="D23" s="19"/>
      <c r="E23" s="47"/>
      <c r="F23" s="20"/>
      <c r="G23" s="57"/>
      <c r="H23" s="21">
        <f t="shared" si="0"/>
        <v>0</v>
      </c>
      <c r="I23" s="23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66" t="s">
        <v>16</v>
      </c>
      <c r="C24" s="173">
        <f t="shared" si="2"/>
        <v>45196</v>
      </c>
      <c r="D24" s="19"/>
      <c r="E24" s="47"/>
      <c r="F24" s="20"/>
      <c r="G24" s="57"/>
      <c r="H24" s="21">
        <f t="shared" si="0"/>
        <v>0</v>
      </c>
      <c r="I24" s="23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73">
        <f t="shared" si="2"/>
        <v>45197</v>
      </c>
      <c r="D25" s="19"/>
      <c r="E25" s="47"/>
      <c r="F25" s="20"/>
      <c r="G25" s="57"/>
      <c r="H25" s="21">
        <f t="shared" si="0"/>
        <v>0</v>
      </c>
      <c r="I25" s="23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66" t="s">
        <v>18</v>
      </c>
      <c r="C26" s="174">
        <f t="shared" si="2"/>
        <v>45198</v>
      </c>
      <c r="D26" s="24"/>
      <c r="E26" s="48"/>
      <c r="F26" s="25"/>
      <c r="G26" s="58"/>
      <c r="H26" s="69">
        <f t="shared" si="0"/>
        <v>0</v>
      </c>
      <c r="I26" s="187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2"/>
        <v>45199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2"/>
        <v>45200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66" t="s">
        <v>14</v>
      </c>
      <c r="C29" s="173">
        <f t="shared" si="2"/>
        <v>45201</v>
      </c>
      <c r="D29" s="19"/>
      <c r="E29" s="47"/>
      <c r="F29" s="20"/>
      <c r="G29" s="57"/>
      <c r="H29" s="21">
        <f t="shared" si="0"/>
        <v>0</v>
      </c>
      <c r="I29" s="23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66" t="s">
        <v>15</v>
      </c>
      <c r="C30" s="173">
        <f t="shared" si="2"/>
        <v>45202</v>
      </c>
      <c r="D30" s="19"/>
      <c r="E30" s="47"/>
      <c r="F30" s="20"/>
      <c r="G30" s="57"/>
      <c r="H30" s="21">
        <f t="shared" si="0"/>
        <v>0</v>
      </c>
      <c r="I30" s="23"/>
      <c r="J30" s="10"/>
    </row>
    <row r="31" spans="1:20" ht="20.25" customHeight="1" thickTop="1">
      <c r="A31" s="109"/>
      <c r="B31" s="166" t="s">
        <v>16</v>
      </c>
      <c r="C31" s="173">
        <f t="shared" si="2"/>
        <v>45203</v>
      </c>
      <c r="D31" s="31"/>
      <c r="E31" s="49"/>
      <c r="F31" s="20"/>
      <c r="G31" s="57"/>
      <c r="H31" s="21">
        <f t="shared" si="0"/>
        <v>0</v>
      </c>
      <c r="I31" s="23"/>
      <c r="J31" s="10"/>
      <c r="K31" s="147" t="s">
        <v>19</v>
      </c>
      <c r="L31" s="129"/>
      <c r="M31" s="130"/>
    </row>
    <row r="32" spans="1:20" ht="20.25" customHeight="1">
      <c r="A32" s="109"/>
      <c r="B32" s="166" t="s">
        <v>17</v>
      </c>
      <c r="C32" s="173">
        <f t="shared" si="2"/>
        <v>45204</v>
      </c>
      <c r="D32" s="19"/>
      <c r="E32" s="47"/>
      <c r="F32" s="20"/>
      <c r="G32" s="57"/>
      <c r="H32" s="21">
        <f t="shared" si="0"/>
        <v>0</v>
      </c>
      <c r="I32" s="23"/>
      <c r="J32" s="10"/>
      <c r="K32" s="29" t="s">
        <v>43</v>
      </c>
      <c r="L32" s="10"/>
      <c r="M32" s="64"/>
    </row>
    <row r="33" spans="1:13" ht="20.25" customHeight="1" thickBot="1">
      <c r="A33" s="109"/>
      <c r="B33" s="166" t="s">
        <v>18</v>
      </c>
      <c r="C33" s="173">
        <f t="shared" si="2"/>
        <v>45205</v>
      </c>
      <c r="D33" s="24"/>
      <c r="E33" s="48"/>
      <c r="F33" s="25"/>
      <c r="G33" s="58"/>
      <c r="H33" s="69">
        <f t="shared" si="0"/>
        <v>0</v>
      </c>
      <c r="I33" s="26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2"/>
        <v>45206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2"/>
        <v>45207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>
        <f t="shared" si="2"/>
        <v>45208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2"/>
        <v>45209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2"/>
        <v>45210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2"/>
        <v>45211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4">
        <f t="shared" si="2"/>
        <v>45212</v>
      </c>
      <c r="D40" s="63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2"/>
        <v>45213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2"/>
        <v>45214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/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/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/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/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/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6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0"/>
  <sheetViews>
    <sheetView showZeros="0" topLeftCell="E34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49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67">
        <v>45215</v>
      </c>
      <c r="D15" s="19"/>
      <c r="E15" s="47"/>
      <c r="F15" s="20"/>
      <c r="G15" s="57"/>
      <c r="H15" s="21">
        <f t="shared" si="0"/>
        <v>0</v>
      </c>
      <c r="I15" s="23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67">
        <f>C15+1</f>
        <v>45216</v>
      </c>
      <c r="D16" s="19"/>
      <c r="E16" s="47"/>
      <c r="F16" s="20"/>
      <c r="G16" s="57"/>
      <c r="H16" s="21">
        <f t="shared" si="0"/>
        <v>0</v>
      </c>
      <c r="I16" s="23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67">
        <f t="shared" ref="C17:C19" si="1">C16+1</f>
        <v>45217</v>
      </c>
      <c r="D17" s="19"/>
      <c r="E17" s="47"/>
      <c r="F17" s="20"/>
      <c r="G17" s="57"/>
      <c r="H17" s="21">
        <f t="shared" si="0"/>
        <v>0</v>
      </c>
      <c r="I17" s="23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67">
        <f t="shared" si="1"/>
        <v>45218</v>
      </c>
      <c r="D18" s="19"/>
      <c r="E18" s="47"/>
      <c r="F18" s="20"/>
      <c r="G18" s="57"/>
      <c r="H18" s="21">
        <f t="shared" si="0"/>
        <v>0</v>
      </c>
      <c r="I18" s="23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67">
        <f t="shared" si="1"/>
        <v>45219</v>
      </c>
      <c r="D19" s="115"/>
      <c r="E19" s="48"/>
      <c r="F19" s="25"/>
      <c r="G19" s="58"/>
      <c r="H19" s="69">
        <f t="shared" si="0"/>
        <v>0</v>
      </c>
      <c r="I19" s="26"/>
      <c r="J19" s="10"/>
      <c r="K19" s="136">
        <v>45245</v>
      </c>
      <c r="L19" s="139">
        <f>K19+1</f>
        <v>45246</v>
      </c>
      <c r="M19" s="138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ref="C20:C45" si="2">C19+1</f>
        <v>45220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2"/>
        <v>45221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66" t="s">
        <v>14</v>
      </c>
      <c r="C22" s="172">
        <f>C19+3</f>
        <v>45222</v>
      </c>
      <c r="D22" s="70"/>
      <c r="E22" s="71"/>
      <c r="F22" s="72"/>
      <c r="G22" s="73"/>
      <c r="H22" s="74">
        <f t="shared" si="0"/>
        <v>0</v>
      </c>
      <c r="I22" s="23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66" t="s">
        <v>15</v>
      </c>
      <c r="C23" s="173">
        <f t="shared" si="2"/>
        <v>45223</v>
      </c>
      <c r="D23" s="19"/>
      <c r="E23" s="47"/>
      <c r="F23" s="20"/>
      <c r="G23" s="57"/>
      <c r="H23" s="21">
        <f t="shared" si="0"/>
        <v>0</v>
      </c>
      <c r="I23" s="23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66" t="s">
        <v>16</v>
      </c>
      <c r="C24" s="173">
        <f t="shared" si="2"/>
        <v>45224</v>
      </c>
      <c r="D24" s="19"/>
      <c r="E24" s="47"/>
      <c r="F24" s="20"/>
      <c r="G24" s="57"/>
      <c r="H24" s="21">
        <f t="shared" si="0"/>
        <v>0</v>
      </c>
      <c r="I24" s="23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73">
        <f t="shared" si="2"/>
        <v>45225</v>
      </c>
      <c r="D25" s="19"/>
      <c r="E25" s="47"/>
      <c r="F25" s="20"/>
      <c r="G25" s="57"/>
      <c r="H25" s="21">
        <f t="shared" si="0"/>
        <v>0</v>
      </c>
      <c r="I25" s="23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66" t="s">
        <v>18</v>
      </c>
      <c r="C26" s="174">
        <f t="shared" si="2"/>
        <v>45226</v>
      </c>
      <c r="D26" s="24"/>
      <c r="E26" s="48"/>
      <c r="F26" s="25"/>
      <c r="G26" s="58"/>
      <c r="H26" s="69">
        <f t="shared" si="0"/>
        <v>0</v>
      </c>
      <c r="I26" s="187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2"/>
        <v>45227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2"/>
        <v>45228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66" t="s">
        <v>14</v>
      </c>
      <c r="C29" s="173">
        <f>C26+3</f>
        <v>45229</v>
      </c>
      <c r="D29" s="19"/>
      <c r="E29" s="47"/>
      <c r="F29" s="20"/>
      <c r="G29" s="57"/>
      <c r="H29" s="21">
        <f t="shared" si="0"/>
        <v>0</v>
      </c>
      <c r="I29" s="23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66" t="s">
        <v>15</v>
      </c>
      <c r="C30" s="173">
        <f t="shared" si="2"/>
        <v>45230</v>
      </c>
      <c r="D30" s="19"/>
      <c r="E30" s="47"/>
      <c r="F30" s="20"/>
      <c r="G30" s="57"/>
      <c r="H30" s="21">
        <f t="shared" si="0"/>
        <v>0</v>
      </c>
      <c r="I30" s="23"/>
      <c r="J30" s="10"/>
    </row>
    <row r="31" spans="1:20" ht="20.25" customHeight="1" thickTop="1">
      <c r="A31" s="109"/>
      <c r="B31" s="166" t="s">
        <v>16</v>
      </c>
      <c r="C31" s="173">
        <f t="shared" si="2"/>
        <v>45231</v>
      </c>
      <c r="D31" s="31"/>
      <c r="E31" s="49"/>
      <c r="F31" s="20"/>
      <c r="G31" s="57"/>
      <c r="H31" s="21">
        <f t="shared" si="0"/>
        <v>0</v>
      </c>
      <c r="I31" s="23"/>
      <c r="J31" s="10"/>
      <c r="K31" s="147" t="s">
        <v>19</v>
      </c>
      <c r="L31" s="129"/>
      <c r="M31" s="130"/>
    </row>
    <row r="32" spans="1:20" ht="20.25" customHeight="1">
      <c r="A32" s="109"/>
      <c r="B32" s="166" t="s">
        <v>17</v>
      </c>
      <c r="C32" s="173">
        <f t="shared" si="2"/>
        <v>45232</v>
      </c>
      <c r="D32" s="19"/>
      <c r="E32" s="47"/>
      <c r="F32" s="20"/>
      <c r="G32" s="57"/>
      <c r="H32" s="21">
        <f t="shared" si="0"/>
        <v>0</v>
      </c>
      <c r="I32" s="23"/>
      <c r="J32" s="10"/>
      <c r="K32" s="29" t="s">
        <v>43</v>
      </c>
      <c r="L32" s="10"/>
      <c r="M32" s="64"/>
    </row>
    <row r="33" spans="1:13" ht="20.25" customHeight="1" thickBot="1">
      <c r="A33" s="109"/>
      <c r="B33" s="166" t="s">
        <v>18</v>
      </c>
      <c r="C33" s="173">
        <f t="shared" si="2"/>
        <v>45233</v>
      </c>
      <c r="D33" s="24"/>
      <c r="E33" s="48"/>
      <c r="F33" s="25"/>
      <c r="G33" s="58"/>
      <c r="H33" s="69">
        <f t="shared" si="0"/>
        <v>0</v>
      </c>
      <c r="I33" s="26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2"/>
        <v>45234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2"/>
        <v>45235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>
        <f>C33+3</f>
        <v>45236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2"/>
        <v>45237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2"/>
        <v>45238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2"/>
        <v>45239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82">
        <f t="shared" si="2"/>
        <v>45240</v>
      </c>
      <c r="D40" s="87"/>
      <c r="E40" s="88"/>
      <c r="F40" s="89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2"/>
        <v>45241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2"/>
        <v>45242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>
        <f>C40+3</f>
        <v>45243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>
        <f t="shared" si="2"/>
        <v>45244</v>
      </c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>
        <f t="shared" si="2"/>
        <v>45245</v>
      </c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/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/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6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60"/>
  <sheetViews>
    <sheetView showZeros="0" topLeftCell="E37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50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67"/>
      <c r="D15" s="19"/>
      <c r="E15" s="47"/>
      <c r="F15" s="20"/>
      <c r="G15" s="57"/>
      <c r="H15" s="21">
        <f t="shared" si="0"/>
        <v>0</v>
      </c>
      <c r="I15" s="23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67"/>
      <c r="D16" s="19"/>
      <c r="E16" s="47"/>
      <c r="F16" s="20"/>
      <c r="G16" s="57"/>
      <c r="H16" s="21">
        <f t="shared" si="0"/>
        <v>0</v>
      </c>
      <c r="I16" s="23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67"/>
      <c r="D17" s="19"/>
      <c r="E17" s="47"/>
      <c r="F17" s="20"/>
      <c r="G17" s="57"/>
      <c r="H17" s="21">
        <f t="shared" si="0"/>
        <v>0</v>
      </c>
      <c r="I17" s="23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67">
        <v>45246</v>
      </c>
      <c r="D18" s="19"/>
      <c r="E18" s="47"/>
      <c r="F18" s="20"/>
      <c r="G18" s="57"/>
      <c r="H18" s="21">
        <f t="shared" si="0"/>
        <v>0</v>
      </c>
      <c r="I18" s="23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68">
        <f t="shared" ref="C19:C47" si="1">C18+1</f>
        <v>45247</v>
      </c>
      <c r="D19" s="115"/>
      <c r="E19" s="48"/>
      <c r="F19" s="25"/>
      <c r="G19" s="58"/>
      <c r="H19" s="69">
        <f t="shared" si="0"/>
        <v>0</v>
      </c>
      <c r="I19" s="26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si="1"/>
        <v>45248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6">
        <v>45275</v>
      </c>
      <c r="L20" s="139">
        <f>K20+3</f>
        <v>45278</v>
      </c>
      <c r="M20" s="138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1"/>
        <v>45249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66" t="s">
        <v>14</v>
      </c>
      <c r="C22" s="172">
        <f t="shared" si="1"/>
        <v>45250</v>
      </c>
      <c r="D22" s="70"/>
      <c r="E22" s="71"/>
      <c r="F22" s="72"/>
      <c r="G22" s="73"/>
      <c r="H22" s="74">
        <f t="shared" si="0"/>
        <v>0</v>
      </c>
      <c r="I22" s="23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66" t="s">
        <v>15</v>
      </c>
      <c r="C23" s="173">
        <f t="shared" si="1"/>
        <v>45251</v>
      </c>
      <c r="D23" s="19"/>
      <c r="E23" s="47"/>
      <c r="F23" s="20"/>
      <c r="G23" s="57"/>
      <c r="H23" s="21">
        <f t="shared" si="0"/>
        <v>0</v>
      </c>
      <c r="I23" s="23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66" t="s">
        <v>16</v>
      </c>
      <c r="C24" s="173">
        <f t="shared" si="1"/>
        <v>45252</v>
      </c>
      <c r="D24" s="19"/>
      <c r="E24" s="47"/>
      <c r="F24" s="20"/>
      <c r="G24" s="57"/>
      <c r="H24" s="21">
        <f t="shared" si="0"/>
        <v>0</v>
      </c>
      <c r="I24" s="23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72">
        <f t="shared" si="1"/>
        <v>45253</v>
      </c>
      <c r="D25" s="70"/>
      <c r="E25" s="71"/>
      <c r="F25" s="72"/>
      <c r="G25" s="73"/>
      <c r="H25" s="21">
        <f t="shared" si="0"/>
        <v>0</v>
      </c>
      <c r="I25" s="23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66" t="s">
        <v>18</v>
      </c>
      <c r="C26" s="174">
        <f t="shared" si="1"/>
        <v>45254</v>
      </c>
      <c r="D26" s="24"/>
      <c r="E26" s="48"/>
      <c r="F26" s="25"/>
      <c r="G26" s="58"/>
      <c r="H26" s="69">
        <f t="shared" si="0"/>
        <v>0</v>
      </c>
      <c r="I26" s="187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1"/>
        <v>45255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1"/>
        <v>45256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66" t="s">
        <v>14</v>
      </c>
      <c r="C29" s="173">
        <f t="shared" si="1"/>
        <v>45257</v>
      </c>
      <c r="D29" s="19"/>
      <c r="E29" s="47"/>
      <c r="F29" s="20"/>
      <c r="G29" s="57"/>
      <c r="H29" s="21">
        <f t="shared" si="0"/>
        <v>0</v>
      </c>
      <c r="I29" s="23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66" t="s">
        <v>15</v>
      </c>
      <c r="C30" s="173">
        <f t="shared" si="1"/>
        <v>45258</v>
      </c>
      <c r="D30" s="19"/>
      <c r="E30" s="47"/>
      <c r="F30" s="20"/>
      <c r="G30" s="57"/>
      <c r="H30" s="21">
        <f t="shared" si="0"/>
        <v>0</v>
      </c>
      <c r="I30" s="23"/>
      <c r="J30" s="10"/>
    </row>
    <row r="31" spans="1:20" ht="20.25" customHeight="1" thickTop="1">
      <c r="A31" s="109"/>
      <c r="B31" s="166" t="s">
        <v>16</v>
      </c>
      <c r="C31" s="173">
        <f t="shared" si="1"/>
        <v>45259</v>
      </c>
      <c r="D31" s="31"/>
      <c r="E31" s="49"/>
      <c r="F31" s="20"/>
      <c r="G31" s="57"/>
      <c r="H31" s="21">
        <f t="shared" si="0"/>
        <v>0</v>
      </c>
      <c r="I31" s="23"/>
      <c r="J31" s="10"/>
      <c r="K31" s="147" t="s">
        <v>19</v>
      </c>
      <c r="L31" s="129"/>
      <c r="M31" s="130"/>
    </row>
    <row r="32" spans="1:20" ht="20.25" customHeight="1">
      <c r="A32" s="109"/>
      <c r="B32" s="166" t="s">
        <v>17</v>
      </c>
      <c r="C32" s="173">
        <f t="shared" si="1"/>
        <v>45260</v>
      </c>
      <c r="D32" s="19"/>
      <c r="E32" s="47"/>
      <c r="F32" s="20"/>
      <c r="G32" s="57"/>
      <c r="H32" s="21">
        <f t="shared" si="0"/>
        <v>0</v>
      </c>
      <c r="I32" s="23"/>
      <c r="J32" s="10"/>
      <c r="K32" s="29" t="s">
        <v>43</v>
      </c>
      <c r="L32" s="10"/>
      <c r="M32" s="64"/>
    </row>
    <row r="33" spans="1:13" ht="20.25" customHeight="1" thickBot="1">
      <c r="A33" s="109"/>
      <c r="B33" s="166" t="s">
        <v>18</v>
      </c>
      <c r="C33" s="173">
        <f t="shared" si="1"/>
        <v>45261</v>
      </c>
      <c r="D33" s="24"/>
      <c r="E33" s="48"/>
      <c r="F33" s="25"/>
      <c r="G33" s="58"/>
      <c r="H33" s="69">
        <f t="shared" si="0"/>
        <v>0</v>
      </c>
      <c r="I33" s="26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1"/>
        <v>45262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1"/>
        <v>45263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>
        <f t="shared" si="1"/>
        <v>45264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1"/>
        <v>45265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1"/>
        <v>45266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1"/>
        <v>45267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3">
        <f t="shared" si="1"/>
        <v>45268</v>
      </c>
      <c r="D40" s="24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1"/>
        <v>45269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1"/>
        <v>45270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>
        <f t="shared" si="1"/>
        <v>45271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>
        <f t="shared" si="1"/>
        <v>45272</v>
      </c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>
        <f t="shared" si="1"/>
        <v>45273</v>
      </c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>
        <f t="shared" si="1"/>
        <v>45274</v>
      </c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>
        <f t="shared" si="1"/>
        <v>45275</v>
      </c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6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60"/>
  <sheetViews>
    <sheetView showZeros="0" topLeftCell="E25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51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80">
        <v>45278</v>
      </c>
      <c r="D15" s="70"/>
      <c r="E15" s="71"/>
      <c r="F15" s="72"/>
      <c r="G15" s="73"/>
      <c r="H15" s="74">
        <f t="shared" si="0"/>
        <v>0</v>
      </c>
      <c r="I15" s="90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80">
        <f t="shared" ref="C16:C43" si="1">C15+1</f>
        <v>45279</v>
      </c>
      <c r="D16" s="70"/>
      <c r="E16" s="71"/>
      <c r="F16" s="72"/>
      <c r="G16" s="73"/>
      <c r="H16" s="74">
        <f t="shared" si="0"/>
        <v>0</v>
      </c>
      <c r="I16" s="90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80">
        <f t="shared" si="1"/>
        <v>45280</v>
      </c>
      <c r="D17" s="70"/>
      <c r="E17" s="71"/>
      <c r="F17" s="72"/>
      <c r="G17" s="73"/>
      <c r="H17" s="74">
        <f t="shared" si="0"/>
        <v>0</v>
      </c>
      <c r="I17" s="90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80">
        <f t="shared" si="1"/>
        <v>45281</v>
      </c>
      <c r="D18" s="70"/>
      <c r="E18" s="71"/>
      <c r="F18" s="72"/>
      <c r="G18" s="73"/>
      <c r="H18" s="74">
        <f t="shared" si="0"/>
        <v>0</v>
      </c>
      <c r="I18" s="90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81">
        <f t="shared" si="1"/>
        <v>45282</v>
      </c>
      <c r="D19" s="116"/>
      <c r="E19" s="88"/>
      <c r="F19" s="89"/>
      <c r="G19" s="92"/>
      <c r="H19" s="93">
        <f t="shared" si="0"/>
        <v>0</v>
      </c>
      <c r="I19" s="94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si="1"/>
        <v>45283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1"/>
        <v>45284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6">
        <v>45306</v>
      </c>
      <c r="L21" s="137">
        <f>K21+3</f>
        <v>45309</v>
      </c>
      <c r="M21" s="138">
        <v>45316</v>
      </c>
      <c r="P21" s="102"/>
      <c r="S21" s="102"/>
    </row>
    <row r="22" spans="1:20" ht="20.25" customHeight="1">
      <c r="A22" s="109"/>
      <c r="B22" s="166" t="s">
        <v>14</v>
      </c>
      <c r="C22" s="185">
        <f t="shared" si="1"/>
        <v>45285</v>
      </c>
      <c r="D22" s="77"/>
      <c r="E22" s="78"/>
      <c r="F22" s="75"/>
      <c r="G22" s="79"/>
      <c r="H22" s="80">
        <f t="shared" si="0"/>
        <v>0</v>
      </c>
      <c r="I22" s="81"/>
      <c r="J22" s="10"/>
      <c r="K22" s="131">
        <v>45337</v>
      </c>
      <c r="L22" s="132">
        <f>K22+4</f>
        <v>45341</v>
      </c>
      <c r="M22" s="134">
        <v>45345</v>
      </c>
      <c r="P22" s="104"/>
      <c r="T22" s="104"/>
    </row>
    <row r="23" spans="1:20" ht="20.25" customHeight="1">
      <c r="A23" s="109"/>
      <c r="B23" s="166" t="s">
        <v>15</v>
      </c>
      <c r="C23" s="185">
        <f t="shared" si="1"/>
        <v>45286</v>
      </c>
      <c r="D23" s="77"/>
      <c r="E23" s="78"/>
      <c r="F23" s="75"/>
      <c r="G23" s="79"/>
      <c r="H23" s="80">
        <f t="shared" si="0"/>
        <v>0</v>
      </c>
      <c r="I23" s="81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66" t="s">
        <v>16</v>
      </c>
      <c r="C24" s="185">
        <f t="shared" si="1"/>
        <v>45287</v>
      </c>
      <c r="D24" s="77"/>
      <c r="E24" s="78"/>
      <c r="F24" s="75"/>
      <c r="G24" s="79"/>
      <c r="H24" s="80">
        <f t="shared" si="0"/>
        <v>0</v>
      </c>
      <c r="I24" s="81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85">
        <f t="shared" si="1"/>
        <v>45288</v>
      </c>
      <c r="D25" s="77"/>
      <c r="E25" s="78"/>
      <c r="F25" s="75"/>
      <c r="G25" s="79"/>
      <c r="H25" s="80">
        <f t="shared" si="0"/>
        <v>0</v>
      </c>
      <c r="I25" s="81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66" t="s">
        <v>18</v>
      </c>
      <c r="C26" s="186">
        <f t="shared" si="1"/>
        <v>45289</v>
      </c>
      <c r="D26" s="82"/>
      <c r="E26" s="83"/>
      <c r="F26" s="76"/>
      <c r="G26" s="84"/>
      <c r="H26" s="85">
        <f t="shared" si="0"/>
        <v>0</v>
      </c>
      <c r="I26" s="190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1"/>
        <v>45290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1"/>
        <v>45291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66" t="s">
        <v>14</v>
      </c>
      <c r="C29" s="185">
        <f t="shared" si="1"/>
        <v>45292</v>
      </c>
      <c r="D29" s="77"/>
      <c r="E29" s="78"/>
      <c r="F29" s="75"/>
      <c r="G29" s="79"/>
      <c r="H29" s="80">
        <f t="shared" si="0"/>
        <v>0</v>
      </c>
      <c r="I29" s="81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66" t="s">
        <v>15</v>
      </c>
      <c r="C30" s="185">
        <f t="shared" si="1"/>
        <v>45293</v>
      </c>
      <c r="D30" s="77"/>
      <c r="E30" s="78"/>
      <c r="F30" s="75"/>
      <c r="G30" s="79"/>
      <c r="H30" s="80">
        <f t="shared" si="0"/>
        <v>0</v>
      </c>
      <c r="I30" s="81"/>
      <c r="J30" s="10"/>
    </row>
    <row r="31" spans="1:20" ht="20.25" customHeight="1" thickTop="1">
      <c r="A31" s="109"/>
      <c r="B31" s="166" t="s">
        <v>16</v>
      </c>
      <c r="C31" s="185">
        <f t="shared" si="1"/>
        <v>45294</v>
      </c>
      <c r="D31" s="95"/>
      <c r="E31" s="96"/>
      <c r="F31" s="75"/>
      <c r="G31" s="79"/>
      <c r="H31" s="80">
        <f t="shared" si="0"/>
        <v>0</v>
      </c>
      <c r="I31" s="81"/>
      <c r="J31" s="10"/>
      <c r="K31" s="147" t="s">
        <v>19</v>
      </c>
      <c r="L31" s="129"/>
      <c r="M31" s="130"/>
    </row>
    <row r="32" spans="1:20" ht="20.25" customHeight="1">
      <c r="A32" s="109"/>
      <c r="B32" s="166" t="s">
        <v>17</v>
      </c>
      <c r="C32" s="185">
        <f t="shared" si="1"/>
        <v>45295</v>
      </c>
      <c r="D32" s="77"/>
      <c r="E32" s="78"/>
      <c r="F32" s="75"/>
      <c r="G32" s="79"/>
      <c r="H32" s="80">
        <f t="shared" si="0"/>
        <v>0</v>
      </c>
      <c r="I32" s="81"/>
      <c r="J32" s="10"/>
      <c r="K32" s="29" t="s">
        <v>43</v>
      </c>
      <c r="L32" s="10"/>
      <c r="M32" s="64"/>
    </row>
    <row r="33" spans="1:13" ht="20.25" customHeight="1" thickBot="1">
      <c r="A33" s="109"/>
      <c r="B33" s="166" t="s">
        <v>18</v>
      </c>
      <c r="C33" s="185">
        <f t="shared" si="1"/>
        <v>45296</v>
      </c>
      <c r="D33" s="82"/>
      <c r="E33" s="83"/>
      <c r="F33" s="76"/>
      <c r="G33" s="84"/>
      <c r="H33" s="85">
        <f t="shared" si="0"/>
        <v>0</v>
      </c>
      <c r="I33" s="86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1"/>
        <v>45297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1"/>
        <v>45298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>
        <f t="shared" si="1"/>
        <v>45299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1"/>
        <v>45300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1"/>
        <v>45301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1"/>
        <v>45302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3">
        <f t="shared" si="1"/>
        <v>45303</v>
      </c>
      <c r="D40" s="24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1"/>
        <v>45304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1"/>
        <v>45305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>
        <f t="shared" si="1"/>
        <v>45306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/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/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/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/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6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60"/>
  <sheetViews>
    <sheetView showZeros="0" topLeftCell="E40" zoomScaleNormal="100" zoomScaleSheetLayoutView="100" workbookViewId="0">
      <selection activeCell="C19" sqref="C19"/>
    </sheetView>
  </sheetViews>
  <sheetFormatPr defaultColWidth="9.21875" defaultRowHeight="15"/>
  <cols>
    <col min="1" max="1" width="3" style="99" customWidth="1"/>
    <col min="2" max="2" width="3.77734375" style="178" customWidth="1"/>
    <col min="3" max="3" width="12.77734375" style="179" customWidth="1"/>
    <col min="4" max="4" width="7.77734375" style="99" customWidth="1"/>
    <col min="5" max="5" width="7.77734375" style="113" customWidth="1"/>
    <col min="6" max="6" width="5.88671875" style="99" customWidth="1"/>
    <col min="7" max="7" width="7.77734375" style="114" customWidth="1"/>
    <col min="8" max="8" width="7.77734375" style="99" customWidth="1"/>
    <col min="9" max="9" width="34.88671875" style="99" customWidth="1"/>
    <col min="10" max="10" width="1.33203125" style="99" customWidth="1"/>
    <col min="11" max="11" width="12.21875" style="99" customWidth="1"/>
    <col min="12" max="12" width="13.33203125" style="99" customWidth="1"/>
    <col min="13" max="13" width="16.5546875" style="99" customWidth="1"/>
    <col min="14" max="14" width="2.21875" style="122" customWidth="1"/>
    <col min="15" max="15" width="9.21875" style="122"/>
    <col min="16" max="16" width="28.109375" style="99" customWidth="1"/>
    <col min="17" max="18" width="9.21875" style="99"/>
    <col min="19" max="19" width="26.88671875" style="99" customWidth="1"/>
    <col min="20" max="20" width="20.88671875" style="99" customWidth="1"/>
    <col min="21" max="16384" width="9.21875" style="99"/>
  </cols>
  <sheetData>
    <row r="1" spans="1:19" ht="37.5" customHeight="1">
      <c r="A1" s="108"/>
      <c r="B1" s="194" t="s">
        <v>0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9" ht="27.75" customHeight="1">
      <c r="A2" s="109"/>
      <c r="B2" s="194" t="s">
        <v>44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9" ht="49.5" customHeight="1">
      <c r="A3" s="109"/>
      <c r="B3" s="195"/>
      <c r="C3" s="195"/>
      <c r="D3" s="195"/>
      <c r="E3" s="195"/>
      <c r="F3" s="195"/>
      <c r="G3" s="195"/>
      <c r="H3" s="195"/>
      <c r="I3" s="195"/>
      <c r="J3" s="1"/>
      <c r="K3" s="1"/>
      <c r="L3" s="196" t="s">
        <v>52</v>
      </c>
      <c r="M3" s="196"/>
    </row>
    <row r="4" spans="1:19">
      <c r="A4" s="109"/>
      <c r="B4" s="2" t="s">
        <v>1</v>
      </c>
      <c r="C4" s="160"/>
      <c r="D4" s="3"/>
      <c r="E4" s="43"/>
      <c r="F4" s="3"/>
      <c r="G4" s="52"/>
      <c r="H4" s="3"/>
      <c r="I4" s="3"/>
      <c r="J4" s="4"/>
      <c r="K4" s="10"/>
      <c r="L4" s="11" t="s">
        <v>2</v>
      </c>
      <c r="M4" s="5"/>
    </row>
    <row r="5" spans="1:19">
      <c r="A5" s="109"/>
      <c r="B5" s="6"/>
      <c r="C5" s="161"/>
      <c r="D5" s="4"/>
      <c r="E5" s="44"/>
      <c r="F5" s="4"/>
      <c r="G5" s="53"/>
      <c r="H5" s="4"/>
      <c r="I5" s="4"/>
      <c r="J5" s="4"/>
      <c r="K5" s="110"/>
      <c r="L5" s="10"/>
      <c r="M5" s="10"/>
    </row>
    <row r="6" spans="1:19" ht="32.25" customHeight="1">
      <c r="A6" s="109"/>
      <c r="B6" s="162"/>
      <c r="C6" s="163"/>
      <c r="D6" s="7"/>
      <c r="E6" s="45"/>
      <c r="F6" s="7"/>
      <c r="G6" s="54"/>
      <c r="H6" s="7"/>
      <c r="I6" s="7"/>
      <c r="J6" s="4"/>
      <c r="K6" s="8"/>
      <c r="L6" s="197"/>
      <c r="M6" s="197"/>
    </row>
    <row r="7" spans="1:19" ht="15.75" customHeight="1">
      <c r="A7" s="109"/>
      <c r="B7" s="6" t="s">
        <v>3</v>
      </c>
      <c r="C7" s="161"/>
      <c r="D7" s="4"/>
      <c r="E7" s="44"/>
      <c r="F7" s="4"/>
      <c r="G7" s="53"/>
      <c r="H7" s="4"/>
      <c r="I7" s="4"/>
      <c r="J7" s="4"/>
      <c r="K7" s="10"/>
      <c r="L7" s="111" t="s">
        <v>4</v>
      </c>
      <c r="M7" s="9"/>
    </row>
    <row r="8" spans="1:19" ht="25.5" customHeight="1">
      <c r="A8" s="109"/>
      <c r="B8" s="192"/>
      <c r="C8" s="192"/>
      <c r="D8" s="192"/>
      <c r="E8" s="192"/>
      <c r="F8" s="4"/>
      <c r="G8" s="193"/>
      <c r="H8" s="193"/>
      <c r="I8" s="193"/>
      <c r="J8" s="1"/>
      <c r="K8" s="10"/>
      <c r="L8" s="10"/>
      <c r="M8" s="10"/>
    </row>
    <row r="9" spans="1:19" ht="15.75" customHeight="1">
      <c r="A9" s="109"/>
      <c r="B9" s="6" t="s">
        <v>5</v>
      </c>
      <c r="C9" s="161"/>
      <c r="D9" s="4"/>
      <c r="E9" s="44"/>
      <c r="F9" s="4"/>
      <c r="G9" s="11" t="s">
        <v>6</v>
      </c>
      <c r="H9" s="11"/>
      <c r="I9" s="12"/>
      <c r="J9" s="12"/>
      <c r="K9" s="10"/>
      <c r="L9" s="10"/>
      <c r="M9" s="10"/>
    </row>
    <row r="10" spans="1:19" ht="15.75" customHeight="1">
      <c r="A10" s="109"/>
      <c r="B10" s="6"/>
      <c r="C10" s="161"/>
      <c r="D10" s="4"/>
      <c r="E10" s="44"/>
      <c r="F10" s="4"/>
      <c r="G10" s="55"/>
      <c r="H10" s="11"/>
      <c r="I10" s="12"/>
      <c r="J10" s="12"/>
      <c r="K10" s="10"/>
      <c r="L10" s="10"/>
      <c r="M10" s="10"/>
    </row>
    <row r="11" spans="1:19" ht="9.9499999999999993" customHeight="1" thickBot="1">
      <c r="A11" s="109"/>
      <c r="B11" s="13"/>
      <c r="C11" s="161"/>
      <c r="D11" s="4"/>
      <c r="E11" s="44"/>
      <c r="F11" s="4"/>
      <c r="G11" s="53"/>
      <c r="H11" s="4"/>
      <c r="I11" s="10"/>
      <c r="J11" s="10"/>
      <c r="K11" s="10"/>
      <c r="L11" s="10"/>
      <c r="M11" s="10"/>
    </row>
    <row r="12" spans="1:19" ht="42.2" customHeight="1" thickTop="1">
      <c r="A12" s="118"/>
      <c r="B12" s="117" t="s">
        <v>7</v>
      </c>
      <c r="C12" s="14" t="s">
        <v>4</v>
      </c>
      <c r="D12" s="15" t="s">
        <v>38</v>
      </c>
      <c r="E12" s="46" t="s">
        <v>39</v>
      </c>
      <c r="F12" s="16" t="s">
        <v>8</v>
      </c>
      <c r="G12" s="56" t="s">
        <v>9</v>
      </c>
      <c r="H12" s="17" t="s">
        <v>33</v>
      </c>
      <c r="I12" s="17" t="s">
        <v>10</v>
      </c>
      <c r="J12" s="18"/>
      <c r="K12" s="220" t="s">
        <v>42</v>
      </c>
      <c r="L12" s="221"/>
      <c r="M12" s="222"/>
      <c r="P12" s="100"/>
    </row>
    <row r="13" spans="1:19" ht="20.25" customHeight="1" thickBot="1">
      <c r="A13" s="109"/>
      <c r="B13" s="164" t="s">
        <v>11</v>
      </c>
      <c r="C13" s="165"/>
      <c r="D13" s="150"/>
      <c r="E13" s="151"/>
      <c r="F13" s="152"/>
      <c r="G13" s="153"/>
      <c r="H13" s="154">
        <f>D13+E13+G13</f>
        <v>0</v>
      </c>
      <c r="I13" s="155"/>
      <c r="J13" s="10"/>
      <c r="K13" s="223"/>
      <c r="L13" s="224"/>
      <c r="M13" s="225"/>
      <c r="P13" s="101"/>
      <c r="Q13" s="101"/>
    </row>
    <row r="14" spans="1:19" ht="20.25" customHeight="1" thickTop="1" thickBot="1">
      <c r="A14" s="109"/>
      <c r="B14" s="166" t="s">
        <v>13</v>
      </c>
      <c r="C14" s="165"/>
      <c r="D14" s="150"/>
      <c r="E14" s="151"/>
      <c r="F14" s="152"/>
      <c r="G14" s="153"/>
      <c r="H14" s="154">
        <f t="shared" ref="H14:H47" si="0">D14+E14+G14</f>
        <v>0</v>
      </c>
      <c r="I14" s="156"/>
      <c r="J14" s="10"/>
      <c r="K14" s="127" t="s">
        <v>12</v>
      </c>
      <c r="L14" s="22" t="s">
        <v>40</v>
      </c>
      <c r="M14" s="126" t="s">
        <v>41</v>
      </c>
      <c r="P14" s="102"/>
      <c r="S14" s="102"/>
    </row>
    <row r="15" spans="1:19" ht="20.100000000000001" customHeight="1" thickTop="1">
      <c r="A15" s="109"/>
      <c r="B15" s="166" t="s">
        <v>14</v>
      </c>
      <c r="C15" s="180"/>
      <c r="D15" s="70"/>
      <c r="E15" s="71"/>
      <c r="F15" s="72"/>
      <c r="G15" s="73"/>
      <c r="H15" s="74">
        <f t="shared" si="0"/>
        <v>0</v>
      </c>
      <c r="I15" s="90"/>
      <c r="J15" s="10"/>
      <c r="K15" s="131">
        <v>45121</v>
      </c>
      <c r="L15" s="132">
        <f>K15+4</f>
        <v>45125</v>
      </c>
      <c r="M15" s="133">
        <v>45132</v>
      </c>
      <c r="P15" s="102"/>
      <c r="S15" s="102"/>
    </row>
    <row r="16" spans="1:19" ht="20.25" customHeight="1">
      <c r="A16" s="109"/>
      <c r="B16" s="166" t="s">
        <v>15</v>
      </c>
      <c r="C16" s="180">
        <v>45307</v>
      </c>
      <c r="D16" s="70"/>
      <c r="E16" s="71"/>
      <c r="F16" s="72"/>
      <c r="G16" s="73"/>
      <c r="H16" s="74">
        <f t="shared" si="0"/>
        <v>0</v>
      </c>
      <c r="I16" s="90"/>
      <c r="J16" s="10"/>
      <c r="K16" s="131">
        <v>45153</v>
      </c>
      <c r="L16" s="132">
        <f>K16+2</f>
        <v>45155</v>
      </c>
      <c r="M16" s="134">
        <v>45163</v>
      </c>
      <c r="P16" s="103"/>
      <c r="S16" s="103"/>
    </row>
    <row r="17" spans="1:20" ht="20.25" customHeight="1">
      <c r="A17" s="109"/>
      <c r="B17" s="166" t="s">
        <v>16</v>
      </c>
      <c r="C17" s="180">
        <f t="shared" ref="C17:C46" si="1">C16+1</f>
        <v>45308</v>
      </c>
      <c r="D17" s="70"/>
      <c r="E17" s="71"/>
      <c r="F17" s="72"/>
      <c r="G17" s="73"/>
      <c r="H17" s="74">
        <f t="shared" si="0"/>
        <v>0</v>
      </c>
      <c r="I17" s="90"/>
      <c r="J17" s="10"/>
      <c r="K17" s="131">
        <v>45184</v>
      </c>
      <c r="L17" s="132">
        <f>K17+3</f>
        <v>45187</v>
      </c>
      <c r="M17" s="134">
        <v>45194</v>
      </c>
      <c r="P17" s="103"/>
      <c r="S17" s="103"/>
    </row>
    <row r="18" spans="1:20" ht="20.25" customHeight="1">
      <c r="A18" s="109"/>
      <c r="B18" s="166" t="s">
        <v>17</v>
      </c>
      <c r="C18" s="180">
        <f t="shared" si="1"/>
        <v>45309</v>
      </c>
      <c r="D18" s="70"/>
      <c r="E18" s="71"/>
      <c r="F18" s="72"/>
      <c r="G18" s="73"/>
      <c r="H18" s="74">
        <f t="shared" si="0"/>
        <v>0</v>
      </c>
      <c r="I18" s="90"/>
      <c r="J18" s="10"/>
      <c r="K18" s="131">
        <v>45212</v>
      </c>
      <c r="L18" s="132">
        <f>K18+5</f>
        <v>45217</v>
      </c>
      <c r="M18" s="134">
        <v>45224</v>
      </c>
      <c r="P18" s="102"/>
      <c r="S18" s="102"/>
    </row>
    <row r="19" spans="1:20" ht="20.25" customHeight="1" thickBot="1">
      <c r="A19" s="109"/>
      <c r="B19" s="166" t="s">
        <v>18</v>
      </c>
      <c r="C19" s="181">
        <f t="shared" si="1"/>
        <v>45310</v>
      </c>
      <c r="D19" s="116"/>
      <c r="E19" s="88"/>
      <c r="F19" s="89"/>
      <c r="G19" s="92"/>
      <c r="H19" s="93">
        <f t="shared" si="0"/>
        <v>0</v>
      </c>
      <c r="I19" s="94"/>
      <c r="J19" s="10"/>
      <c r="K19" s="131">
        <v>45245</v>
      </c>
      <c r="L19" s="135">
        <f>K19+1</f>
        <v>45246</v>
      </c>
      <c r="M19" s="134">
        <v>45252</v>
      </c>
      <c r="P19" s="102"/>
      <c r="S19" s="102"/>
    </row>
    <row r="20" spans="1:20" ht="20.25" customHeight="1">
      <c r="A20" s="109"/>
      <c r="B20" s="169" t="s">
        <v>11</v>
      </c>
      <c r="C20" s="170">
        <f t="shared" si="1"/>
        <v>45311</v>
      </c>
      <c r="D20" s="157"/>
      <c r="E20" s="151"/>
      <c r="F20" s="152"/>
      <c r="G20" s="153"/>
      <c r="H20" s="158">
        <f t="shared" si="0"/>
        <v>0</v>
      </c>
      <c r="I20" s="156"/>
      <c r="J20" s="10"/>
      <c r="K20" s="131">
        <v>45275</v>
      </c>
      <c r="L20" s="135">
        <f>K20+3</f>
        <v>45278</v>
      </c>
      <c r="M20" s="134">
        <v>45282</v>
      </c>
      <c r="P20" s="102"/>
      <c r="S20" s="102"/>
    </row>
    <row r="21" spans="1:20" ht="20.25" customHeight="1">
      <c r="A21" s="109"/>
      <c r="B21" s="166" t="s">
        <v>13</v>
      </c>
      <c r="C21" s="171">
        <f t="shared" si="1"/>
        <v>45312</v>
      </c>
      <c r="D21" s="159"/>
      <c r="E21" s="151"/>
      <c r="F21" s="152"/>
      <c r="G21" s="153"/>
      <c r="H21" s="154">
        <f t="shared" si="0"/>
        <v>0</v>
      </c>
      <c r="I21" s="156"/>
      <c r="J21" s="10"/>
      <c r="K21" s="131">
        <v>45306</v>
      </c>
      <c r="L21" s="132">
        <f>K21+3</f>
        <v>45309</v>
      </c>
      <c r="M21" s="134">
        <v>45316</v>
      </c>
      <c r="P21" s="102"/>
      <c r="S21" s="102"/>
    </row>
    <row r="22" spans="1:20" ht="20.25" customHeight="1">
      <c r="A22" s="109"/>
      <c r="B22" s="166" t="s">
        <v>14</v>
      </c>
      <c r="C22" s="172">
        <f t="shared" si="1"/>
        <v>45313</v>
      </c>
      <c r="D22" s="70"/>
      <c r="E22" s="71"/>
      <c r="F22" s="72"/>
      <c r="G22" s="73"/>
      <c r="H22" s="74">
        <f t="shared" si="0"/>
        <v>0</v>
      </c>
      <c r="I22" s="90"/>
      <c r="J22" s="10"/>
      <c r="K22" s="136">
        <v>45337</v>
      </c>
      <c r="L22" s="137">
        <f>K22+4</f>
        <v>45341</v>
      </c>
      <c r="M22" s="138">
        <v>45345</v>
      </c>
      <c r="P22" s="104"/>
      <c r="T22" s="104"/>
    </row>
    <row r="23" spans="1:20" ht="20.25" customHeight="1">
      <c r="A23" s="109"/>
      <c r="B23" s="166" t="s">
        <v>15</v>
      </c>
      <c r="C23" s="172">
        <f t="shared" si="1"/>
        <v>45314</v>
      </c>
      <c r="D23" s="70"/>
      <c r="E23" s="71"/>
      <c r="F23" s="72"/>
      <c r="G23" s="73"/>
      <c r="H23" s="74">
        <f t="shared" si="0"/>
        <v>0</v>
      </c>
      <c r="I23" s="90"/>
      <c r="J23" s="10"/>
      <c r="K23" s="131">
        <v>45366</v>
      </c>
      <c r="L23" s="135">
        <f>K23+3</f>
        <v>45369</v>
      </c>
      <c r="M23" s="134">
        <v>45373</v>
      </c>
      <c r="P23" s="102"/>
      <c r="S23" s="102"/>
    </row>
    <row r="24" spans="1:20" ht="20.25" customHeight="1">
      <c r="A24" s="109"/>
      <c r="B24" s="166" t="s">
        <v>16</v>
      </c>
      <c r="C24" s="172">
        <f t="shared" si="1"/>
        <v>45315</v>
      </c>
      <c r="D24" s="70"/>
      <c r="E24" s="71"/>
      <c r="F24" s="72"/>
      <c r="G24" s="73"/>
      <c r="H24" s="74">
        <f t="shared" si="0"/>
        <v>0</v>
      </c>
      <c r="I24" s="90"/>
      <c r="J24" s="10"/>
      <c r="K24" s="131">
        <v>45397</v>
      </c>
      <c r="L24" s="132">
        <f>K24+3</f>
        <v>45400</v>
      </c>
      <c r="M24" s="134">
        <v>45407</v>
      </c>
      <c r="P24" s="102"/>
      <c r="S24" s="105"/>
    </row>
    <row r="25" spans="1:20" ht="20.25" customHeight="1">
      <c r="A25" s="109"/>
      <c r="B25" s="166" t="s">
        <v>17</v>
      </c>
      <c r="C25" s="172">
        <f t="shared" si="1"/>
        <v>45316</v>
      </c>
      <c r="D25" s="70"/>
      <c r="E25" s="71"/>
      <c r="F25" s="72"/>
      <c r="G25" s="73"/>
      <c r="H25" s="74">
        <f t="shared" si="0"/>
        <v>0</v>
      </c>
      <c r="I25" s="90"/>
      <c r="J25" s="61"/>
      <c r="K25" s="131">
        <v>45427</v>
      </c>
      <c r="L25" s="132">
        <f>K25+2</f>
        <v>45429</v>
      </c>
      <c r="M25" s="134">
        <v>45436</v>
      </c>
      <c r="T25" s="106"/>
    </row>
    <row r="26" spans="1:20" ht="20.25" customHeight="1" thickBot="1">
      <c r="A26" s="109"/>
      <c r="B26" s="166" t="s">
        <v>18</v>
      </c>
      <c r="C26" s="182">
        <f t="shared" si="1"/>
        <v>45317</v>
      </c>
      <c r="D26" s="91"/>
      <c r="E26" s="88"/>
      <c r="F26" s="89"/>
      <c r="G26" s="92"/>
      <c r="H26" s="93">
        <f t="shared" si="0"/>
        <v>0</v>
      </c>
      <c r="I26" s="189"/>
      <c r="J26" s="61"/>
      <c r="K26" s="144">
        <v>45091</v>
      </c>
      <c r="L26" s="145">
        <f>K26+4</f>
        <v>45095</v>
      </c>
      <c r="M26" s="146">
        <v>45468</v>
      </c>
      <c r="P26" s="107"/>
    </row>
    <row r="27" spans="1:20" ht="20.25" customHeight="1" thickTop="1">
      <c r="A27" s="109"/>
      <c r="B27" s="169" t="s">
        <v>11</v>
      </c>
      <c r="C27" s="170">
        <f t="shared" si="1"/>
        <v>45318</v>
      </c>
      <c r="D27" s="157"/>
      <c r="E27" s="151"/>
      <c r="F27" s="152"/>
      <c r="G27" s="153"/>
      <c r="H27" s="158">
        <f t="shared" si="0"/>
        <v>0</v>
      </c>
      <c r="I27" s="191"/>
      <c r="J27" s="41"/>
      <c r="K27" s="226" t="s">
        <v>57</v>
      </c>
      <c r="L27" s="227"/>
      <c r="M27" s="228"/>
      <c r="P27" s="107"/>
    </row>
    <row r="28" spans="1:20" ht="20.25" customHeight="1">
      <c r="A28" s="109"/>
      <c r="B28" s="166" t="s">
        <v>13</v>
      </c>
      <c r="C28" s="171">
        <f t="shared" si="1"/>
        <v>45319</v>
      </c>
      <c r="D28" s="159"/>
      <c r="E28" s="151"/>
      <c r="F28" s="152"/>
      <c r="G28" s="153"/>
      <c r="H28" s="154">
        <f t="shared" si="0"/>
        <v>0</v>
      </c>
      <c r="I28" s="156"/>
      <c r="J28" s="10"/>
      <c r="K28" s="229" t="s">
        <v>58</v>
      </c>
      <c r="L28" s="230"/>
      <c r="M28" s="134">
        <v>45132</v>
      </c>
    </row>
    <row r="29" spans="1:20" ht="20.25" customHeight="1" thickBot="1">
      <c r="A29" s="109"/>
      <c r="B29" s="166" t="s">
        <v>14</v>
      </c>
      <c r="C29" s="173">
        <f t="shared" si="1"/>
        <v>45320</v>
      </c>
      <c r="D29" s="19"/>
      <c r="E29" s="47"/>
      <c r="F29" s="20"/>
      <c r="G29" s="57"/>
      <c r="H29" s="21">
        <f t="shared" si="0"/>
        <v>0</v>
      </c>
      <c r="I29" s="23"/>
      <c r="J29" s="10"/>
      <c r="K29" s="231" t="s">
        <v>59</v>
      </c>
      <c r="L29" s="232"/>
      <c r="M29" s="146">
        <v>45163</v>
      </c>
    </row>
    <row r="30" spans="1:20" ht="20.25" customHeight="1" thickTop="1" thickBot="1">
      <c r="A30" s="109"/>
      <c r="B30" s="166" t="s">
        <v>15</v>
      </c>
      <c r="C30" s="173">
        <f t="shared" si="1"/>
        <v>45321</v>
      </c>
      <c r="D30" s="19"/>
      <c r="E30" s="47"/>
      <c r="F30" s="20"/>
      <c r="G30" s="57"/>
      <c r="H30" s="21">
        <f t="shared" si="0"/>
        <v>0</v>
      </c>
      <c r="I30" s="23"/>
      <c r="J30" s="10"/>
    </row>
    <row r="31" spans="1:20" ht="20.25" customHeight="1" thickTop="1">
      <c r="A31" s="109"/>
      <c r="B31" s="166" t="s">
        <v>16</v>
      </c>
      <c r="C31" s="173">
        <f t="shared" si="1"/>
        <v>45322</v>
      </c>
      <c r="D31" s="31"/>
      <c r="E31" s="49"/>
      <c r="F31" s="20"/>
      <c r="G31" s="57"/>
      <c r="H31" s="21">
        <f t="shared" si="0"/>
        <v>0</v>
      </c>
      <c r="I31" s="23"/>
      <c r="J31" s="10"/>
      <c r="K31" s="147" t="s">
        <v>19</v>
      </c>
      <c r="L31" s="129"/>
      <c r="M31" s="130"/>
    </row>
    <row r="32" spans="1:20" ht="20.25" customHeight="1">
      <c r="A32" s="109"/>
      <c r="B32" s="166" t="s">
        <v>17</v>
      </c>
      <c r="C32" s="173">
        <f t="shared" si="1"/>
        <v>45323</v>
      </c>
      <c r="D32" s="19"/>
      <c r="E32" s="47"/>
      <c r="F32" s="20"/>
      <c r="G32" s="57"/>
      <c r="H32" s="21">
        <f t="shared" si="0"/>
        <v>0</v>
      </c>
      <c r="I32" s="23"/>
      <c r="J32" s="10"/>
      <c r="K32" s="29" t="s">
        <v>43</v>
      </c>
      <c r="L32" s="10"/>
      <c r="M32" s="64"/>
    </row>
    <row r="33" spans="1:13" ht="20.25" customHeight="1" thickBot="1">
      <c r="A33" s="109"/>
      <c r="B33" s="166" t="s">
        <v>18</v>
      </c>
      <c r="C33" s="173">
        <f t="shared" si="1"/>
        <v>45324</v>
      </c>
      <c r="D33" s="24"/>
      <c r="E33" s="48"/>
      <c r="F33" s="25"/>
      <c r="G33" s="58"/>
      <c r="H33" s="69">
        <f t="shared" si="0"/>
        <v>0</v>
      </c>
      <c r="I33" s="26"/>
      <c r="J33" s="10"/>
      <c r="K33" s="30" t="s">
        <v>20</v>
      </c>
      <c r="L33" s="10"/>
      <c r="M33" s="64"/>
    </row>
    <row r="34" spans="1:13" ht="20.25" customHeight="1">
      <c r="A34" s="109"/>
      <c r="B34" s="169" t="s">
        <v>11</v>
      </c>
      <c r="C34" s="170">
        <f t="shared" si="1"/>
        <v>45325</v>
      </c>
      <c r="D34" s="157"/>
      <c r="E34" s="151"/>
      <c r="F34" s="152"/>
      <c r="G34" s="153"/>
      <c r="H34" s="158">
        <f t="shared" si="0"/>
        <v>0</v>
      </c>
      <c r="I34" s="156"/>
      <c r="J34" s="10"/>
      <c r="K34" s="29" t="s">
        <v>21</v>
      </c>
      <c r="L34" s="10"/>
      <c r="M34" s="64"/>
    </row>
    <row r="35" spans="1:13" ht="20.25" customHeight="1">
      <c r="A35" s="109"/>
      <c r="B35" s="166" t="s">
        <v>13</v>
      </c>
      <c r="C35" s="171">
        <f t="shared" si="1"/>
        <v>45326</v>
      </c>
      <c r="D35" s="159"/>
      <c r="E35" s="151"/>
      <c r="F35" s="152"/>
      <c r="G35" s="153"/>
      <c r="H35" s="154">
        <f t="shared" si="0"/>
        <v>0</v>
      </c>
      <c r="I35" s="156"/>
      <c r="J35" s="10"/>
      <c r="K35" s="29" t="s">
        <v>22</v>
      </c>
      <c r="L35" s="10"/>
      <c r="M35" s="64"/>
    </row>
    <row r="36" spans="1:13" ht="20.25" customHeight="1">
      <c r="A36" s="109"/>
      <c r="B36" s="166" t="s">
        <v>14</v>
      </c>
      <c r="C36" s="173">
        <f t="shared" si="1"/>
        <v>45327</v>
      </c>
      <c r="D36" s="19"/>
      <c r="E36" s="47">
        <v>0</v>
      </c>
      <c r="F36" s="20"/>
      <c r="G36" s="57"/>
      <c r="H36" s="21">
        <f t="shared" si="0"/>
        <v>0</v>
      </c>
      <c r="I36" s="23"/>
      <c r="J36" s="10"/>
      <c r="K36" s="29" t="s">
        <v>62</v>
      </c>
      <c r="L36" s="10"/>
      <c r="M36" s="64"/>
    </row>
    <row r="37" spans="1:13" ht="20.25" customHeight="1">
      <c r="A37" s="109"/>
      <c r="B37" s="166" t="s">
        <v>15</v>
      </c>
      <c r="C37" s="173">
        <f t="shared" si="1"/>
        <v>45328</v>
      </c>
      <c r="D37" s="19"/>
      <c r="E37" s="47"/>
      <c r="F37" s="20"/>
      <c r="G37" s="57"/>
      <c r="H37" s="21">
        <f t="shared" si="0"/>
        <v>0</v>
      </c>
      <c r="I37" s="23"/>
      <c r="J37" s="10"/>
      <c r="K37" s="29" t="s">
        <v>45</v>
      </c>
      <c r="L37" s="10"/>
      <c r="M37" s="64"/>
    </row>
    <row r="38" spans="1:13" ht="20.25" customHeight="1">
      <c r="A38" s="109"/>
      <c r="B38" s="166" t="s">
        <v>16</v>
      </c>
      <c r="C38" s="173">
        <f t="shared" si="1"/>
        <v>45329</v>
      </c>
      <c r="D38" s="19"/>
      <c r="E38" s="47"/>
      <c r="F38" s="20"/>
      <c r="G38" s="57"/>
      <c r="H38" s="21">
        <f t="shared" si="0"/>
        <v>0</v>
      </c>
      <c r="I38" s="23"/>
      <c r="J38" s="10"/>
      <c r="K38" s="29" t="s">
        <v>23</v>
      </c>
      <c r="L38" s="10"/>
      <c r="M38" s="64"/>
    </row>
    <row r="39" spans="1:13" ht="20.25" customHeight="1">
      <c r="A39" s="109"/>
      <c r="B39" s="166" t="s">
        <v>17</v>
      </c>
      <c r="C39" s="173">
        <f t="shared" si="1"/>
        <v>45330</v>
      </c>
      <c r="D39" s="19"/>
      <c r="E39" s="47"/>
      <c r="F39" s="20"/>
      <c r="G39" s="57"/>
      <c r="H39" s="21">
        <f t="shared" si="0"/>
        <v>0</v>
      </c>
      <c r="I39" s="23"/>
      <c r="J39" s="10"/>
      <c r="K39" s="32" t="s">
        <v>24</v>
      </c>
      <c r="L39" s="10"/>
      <c r="M39" s="64"/>
    </row>
    <row r="40" spans="1:13" ht="20.25" customHeight="1" thickBot="1">
      <c r="A40" s="109"/>
      <c r="B40" s="166" t="s">
        <v>18</v>
      </c>
      <c r="C40" s="173">
        <f t="shared" si="1"/>
        <v>45331</v>
      </c>
      <c r="D40" s="24"/>
      <c r="E40" s="48"/>
      <c r="F40" s="25"/>
      <c r="G40" s="58"/>
      <c r="H40" s="69">
        <f t="shared" si="0"/>
        <v>0</v>
      </c>
      <c r="I40" s="187"/>
      <c r="J40" s="10"/>
      <c r="K40" s="32" t="s">
        <v>25</v>
      </c>
      <c r="L40" s="10"/>
      <c r="M40" s="64"/>
    </row>
    <row r="41" spans="1:13" ht="20.25" customHeight="1">
      <c r="A41" s="109"/>
      <c r="B41" s="169" t="s">
        <v>11</v>
      </c>
      <c r="C41" s="170">
        <f t="shared" si="1"/>
        <v>45332</v>
      </c>
      <c r="D41" s="157"/>
      <c r="E41" s="151"/>
      <c r="F41" s="152"/>
      <c r="G41" s="153"/>
      <c r="H41" s="158">
        <f t="shared" si="0"/>
        <v>0</v>
      </c>
      <c r="I41" s="188"/>
      <c r="J41" s="10"/>
      <c r="K41" s="30" t="s">
        <v>26</v>
      </c>
      <c r="L41" s="10"/>
      <c r="M41" s="64"/>
    </row>
    <row r="42" spans="1:13" ht="20.25" customHeight="1">
      <c r="A42" s="109"/>
      <c r="B42" s="175" t="s">
        <v>13</v>
      </c>
      <c r="C42" s="171">
        <f t="shared" si="1"/>
        <v>45333</v>
      </c>
      <c r="D42" s="159"/>
      <c r="E42" s="151"/>
      <c r="F42" s="152"/>
      <c r="G42" s="153"/>
      <c r="H42" s="154">
        <f t="shared" si="0"/>
        <v>0</v>
      </c>
      <c r="I42" s="156"/>
      <c r="J42" s="10"/>
      <c r="K42" s="30" t="s">
        <v>27</v>
      </c>
      <c r="L42" s="10"/>
      <c r="M42" s="64"/>
    </row>
    <row r="43" spans="1:13" ht="20.25" customHeight="1">
      <c r="A43" s="109"/>
      <c r="B43" s="166" t="s">
        <v>14</v>
      </c>
      <c r="C43" s="176">
        <f t="shared" si="1"/>
        <v>45334</v>
      </c>
      <c r="D43" s="62"/>
      <c r="E43" s="47"/>
      <c r="F43" s="20"/>
      <c r="G43" s="57"/>
      <c r="H43" s="21">
        <f t="shared" si="0"/>
        <v>0</v>
      </c>
      <c r="I43" s="23"/>
      <c r="J43" s="10"/>
      <c r="K43" s="30" t="s">
        <v>28</v>
      </c>
      <c r="L43" s="10"/>
      <c r="M43" s="64"/>
    </row>
    <row r="44" spans="1:13" ht="20.25" customHeight="1">
      <c r="A44" s="109"/>
      <c r="B44" s="166" t="s">
        <v>15</v>
      </c>
      <c r="C44" s="176">
        <f t="shared" si="1"/>
        <v>45335</v>
      </c>
      <c r="D44" s="19"/>
      <c r="E44" s="47"/>
      <c r="F44" s="20"/>
      <c r="G44" s="57"/>
      <c r="H44" s="21">
        <f t="shared" si="0"/>
        <v>0</v>
      </c>
      <c r="I44" s="23"/>
      <c r="J44" s="10"/>
      <c r="K44" s="30" t="s">
        <v>29</v>
      </c>
      <c r="L44" s="10"/>
      <c r="M44" s="64"/>
    </row>
    <row r="45" spans="1:13" ht="20.25" customHeight="1">
      <c r="A45" s="109"/>
      <c r="B45" s="166" t="s">
        <v>16</v>
      </c>
      <c r="C45" s="176">
        <f t="shared" si="1"/>
        <v>45336</v>
      </c>
      <c r="D45" s="19"/>
      <c r="E45" s="47"/>
      <c r="F45" s="20"/>
      <c r="G45" s="57"/>
      <c r="H45" s="21">
        <f t="shared" si="0"/>
        <v>0</v>
      </c>
      <c r="I45" s="23"/>
      <c r="J45" s="61"/>
      <c r="K45" s="30" t="s">
        <v>63</v>
      </c>
      <c r="L45" s="10"/>
      <c r="M45" s="64"/>
    </row>
    <row r="46" spans="1:13" ht="20.25" customHeight="1">
      <c r="A46" s="109"/>
      <c r="B46" s="166" t="s">
        <v>17</v>
      </c>
      <c r="C46" s="176">
        <f t="shared" si="1"/>
        <v>45337</v>
      </c>
      <c r="D46" s="19"/>
      <c r="E46" s="47"/>
      <c r="F46" s="20"/>
      <c r="G46" s="57"/>
      <c r="H46" s="21">
        <f t="shared" si="0"/>
        <v>0</v>
      </c>
      <c r="I46" s="23"/>
      <c r="J46" s="10"/>
      <c r="K46" s="30" t="s">
        <v>30</v>
      </c>
      <c r="L46" s="10"/>
      <c r="M46" s="64"/>
    </row>
    <row r="47" spans="1:13" ht="20.25" customHeight="1" thickBot="1">
      <c r="A47" s="109"/>
      <c r="B47" s="166" t="s">
        <v>18</v>
      </c>
      <c r="C47" s="176"/>
      <c r="D47" s="34"/>
      <c r="E47" s="50"/>
      <c r="F47" s="35"/>
      <c r="G47" s="59"/>
      <c r="H47" s="21">
        <f t="shared" si="0"/>
        <v>0</v>
      </c>
      <c r="I47" s="36"/>
      <c r="J47" s="10"/>
      <c r="K47" s="33" t="s">
        <v>31</v>
      </c>
      <c r="L47" s="10"/>
      <c r="M47" s="64"/>
    </row>
    <row r="48" spans="1:13" ht="20.100000000000001" customHeight="1" thickTop="1" thickBot="1">
      <c r="A48" s="109"/>
      <c r="B48" s="198" t="s">
        <v>33</v>
      </c>
      <c r="C48" s="199"/>
      <c r="D48" s="37">
        <f>SUM(D13:D47)</f>
        <v>0</v>
      </c>
      <c r="E48" s="51">
        <f>SUM(E13:E47)</f>
        <v>0</v>
      </c>
      <c r="F48" s="38"/>
      <c r="G48" s="60">
        <f>SUM(G13:G47)</f>
        <v>0</v>
      </c>
      <c r="H48" s="39">
        <f>SUM(H13:H47)</f>
        <v>0</v>
      </c>
      <c r="I48" s="40"/>
      <c r="J48" s="10"/>
      <c r="K48" s="67" t="s">
        <v>32</v>
      </c>
      <c r="L48" s="65"/>
      <c r="M48" s="66"/>
    </row>
    <row r="49" spans="1:13" ht="18" customHeight="1" thickTop="1" thickBot="1">
      <c r="A49" s="109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</row>
    <row r="50" spans="1:13" ht="20.85" customHeight="1" thickTop="1">
      <c r="A50" s="109"/>
      <c r="B50" s="209" t="s">
        <v>46</v>
      </c>
      <c r="C50" s="210"/>
      <c r="D50" s="210"/>
      <c r="E50" s="210"/>
      <c r="F50" s="210"/>
      <c r="G50" s="210"/>
      <c r="H50" s="211"/>
      <c r="I50" s="128" t="s">
        <v>34</v>
      </c>
      <c r="J50" s="28"/>
      <c r="K50" s="28"/>
      <c r="L50" s="28"/>
      <c r="M50" s="123"/>
    </row>
    <row r="51" spans="1:13" ht="14.1" customHeight="1">
      <c r="A51" s="109"/>
      <c r="B51" s="212"/>
      <c r="C51" s="213"/>
      <c r="D51" s="213"/>
      <c r="E51" s="213"/>
      <c r="F51" s="213"/>
      <c r="G51" s="213"/>
      <c r="H51" s="214"/>
      <c r="I51" s="10"/>
      <c r="J51" s="10"/>
      <c r="K51" s="10"/>
      <c r="L51" s="10"/>
      <c r="M51" s="64"/>
    </row>
    <row r="52" spans="1:13" ht="21.6" customHeight="1">
      <c r="A52" s="109"/>
      <c r="B52" s="212"/>
      <c r="C52" s="213"/>
      <c r="D52" s="213"/>
      <c r="E52" s="213"/>
      <c r="F52" s="213"/>
      <c r="G52" s="213"/>
      <c r="H52" s="214"/>
      <c r="I52" s="10"/>
      <c r="J52" s="10"/>
      <c r="K52" s="10"/>
      <c r="L52" s="10"/>
      <c r="M52" s="64"/>
    </row>
    <row r="53" spans="1:13" ht="14.1" customHeight="1">
      <c r="A53" s="109"/>
      <c r="B53" s="212"/>
      <c r="C53" s="213"/>
      <c r="D53" s="213"/>
      <c r="E53" s="213"/>
      <c r="F53" s="213"/>
      <c r="G53" s="213"/>
      <c r="H53" s="214"/>
      <c r="I53" s="42"/>
      <c r="J53" s="42"/>
      <c r="K53" s="42"/>
      <c r="L53" s="42"/>
      <c r="M53" s="124"/>
    </row>
    <row r="54" spans="1:13" ht="21.6" customHeight="1">
      <c r="A54" s="109"/>
      <c r="B54" s="212"/>
      <c r="C54" s="213"/>
      <c r="D54" s="213"/>
      <c r="E54" s="213"/>
      <c r="F54" s="213"/>
      <c r="G54" s="213"/>
      <c r="H54" s="214"/>
      <c r="I54" s="6" t="s">
        <v>35</v>
      </c>
      <c r="J54" s="10"/>
      <c r="K54" s="10"/>
      <c r="L54" s="112" t="s">
        <v>4</v>
      </c>
      <c r="M54" s="64"/>
    </row>
    <row r="55" spans="1:13" ht="14.1" customHeight="1" thickBot="1">
      <c r="A55" s="109"/>
      <c r="B55" s="215"/>
      <c r="C55" s="216"/>
      <c r="D55" s="216"/>
      <c r="E55" s="216"/>
      <c r="F55" s="216"/>
      <c r="G55" s="216"/>
      <c r="H55" s="217"/>
      <c r="I55" s="27"/>
      <c r="J55" s="27"/>
      <c r="K55" s="27"/>
      <c r="L55" s="27"/>
      <c r="M55" s="125"/>
    </row>
    <row r="56" spans="1:13" s="122" customFormat="1" ht="15.75" thickTop="1">
      <c r="A56" s="109"/>
      <c r="B56" s="177"/>
      <c r="C56" s="177"/>
    </row>
    <row r="57" spans="1:13">
      <c r="C57" s="178"/>
    </row>
    <row r="58" spans="1:13">
      <c r="C58" s="178"/>
    </row>
    <row r="59" spans="1:13">
      <c r="C59" s="178"/>
    </row>
    <row r="60" spans="1:13">
      <c r="C60" s="178"/>
    </row>
  </sheetData>
  <sheetProtection formatRows="0" insertColumns="0" selectLockedCells="1" selectUnlockedCells="1"/>
  <dataConsolidate/>
  <mergeCells count="16">
    <mergeCell ref="B8:E8"/>
    <mergeCell ref="G8:I8"/>
    <mergeCell ref="K12:M12"/>
    <mergeCell ref="K13:M13"/>
    <mergeCell ref="K28:L28"/>
    <mergeCell ref="B1:M1"/>
    <mergeCell ref="B2:M2"/>
    <mergeCell ref="B3:I3"/>
    <mergeCell ref="L3:M3"/>
    <mergeCell ref="L6:M6"/>
    <mergeCell ref="B50:H50"/>
    <mergeCell ref="K27:M27"/>
    <mergeCell ref="B51:H55"/>
    <mergeCell ref="K29:L29"/>
    <mergeCell ref="B48:C48"/>
    <mergeCell ref="B49:M49"/>
  </mergeCells>
  <printOptions horizontalCentered="1"/>
  <pageMargins left="0.2" right="0.2" top="0.2" bottom="0.2" header="0.51180555555555596" footer="0.51180555555555596"/>
  <pageSetup scale="6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70</vt:i4>
      </vt:variant>
    </vt:vector>
  </HeadingPairs>
  <TitlesOfParts>
    <vt:vector size="84" baseType="lpstr">
      <vt:lpstr>EXTRA DUTY</vt:lpstr>
      <vt:lpstr>BLANK</vt:lpstr>
      <vt:lpstr>AUGUST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END OF JUN</vt:lpstr>
      <vt:lpstr>APR!Excel_BuiltIn_Print_Area_1_1</vt:lpstr>
      <vt:lpstr>AUGUST!Excel_BuiltIn_Print_Area_1_1</vt:lpstr>
      <vt:lpstr>BLANK!Excel_BuiltIn_Print_Area_1_1</vt:lpstr>
      <vt:lpstr>DEC!Excel_BuiltIn_Print_Area_1_1</vt:lpstr>
      <vt:lpstr>'END OF JUN'!Excel_BuiltIn_Print_Area_1_1</vt:lpstr>
      <vt:lpstr>'EXTRA DUTY'!Excel_BuiltIn_Print_Area_1_1</vt:lpstr>
      <vt:lpstr>FEB!Excel_BuiltIn_Print_Area_1_1</vt:lpstr>
      <vt:lpstr>JAN!Excel_BuiltIn_Print_Area_1_1</vt:lpstr>
      <vt:lpstr>JUN!Excel_BuiltIn_Print_Area_1_1</vt:lpstr>
      <vt:lpstr>MAR!Excel_BuiltIn_Print_Area_1_1</vt:lpstr>
      <vt:lpstr>MAY!Excel_BuiltIn_Print_Area_1_1</vt:lpstr>
      <vt:lpstr>NOV!Excel_BuiltIn_Print_Area_1_1</vt:lpstr>
      <vt:lpstr>OCT!Excel_BuiltIn_Print_Area_1_1</vt:lpstr>
      <vt:lpstr>SEP!Excel_BuiltIn_Print_Area_1_1</vt:lpstr>
      <vt:lpstr>APR!Excel_BuiltIn_Print_Area_1_1_1</vt:lpstr>
      <vt:lpstr>AUGUST!Excel_BuiltIn_Print_Area_1_1_1</vt:lpstr>
      <vt:lpstr>BLANK!Excel_BuiltIn_Print_Area_1_1_1</vt:lpstr>
      <vt:lpstr>DEC!Excel_BuiltIn_Print_Area_1_1_1</vt:lpstr>
      <vt:lpstr>'END OF JUN'!Excel_BuiltIn_Print_Area_1_1_1</vt:lpstr>
      <vt:lpstr>'EXTRA DUTY'!Excel_BuiltIn_Print_Area_1_1_1</vt:lpstr>
      <vt:lpstr>FEB!Excel_BuiltIn_Print_Area_1_1_1</vt:lpstr>
      <vt:lpstr>JAN!Excel_BuiltIn_Print_Area_1_1_1</vt:lpstr>
      <vt:lpstr>JUN!Excel_BuiltIn_Print_Area_1_1_1</vt:lpstr>
      <vt:lpstr>MAR!Excel_BuiltIn_Print_Area_1_1_1</vt:lpstr>
      <vt:lpstr>MAY!Excel_BuiltIn_Print_Area_1_1_1</vt:lpstr>
      <vt:lpstr>NOV!Excel_BuiltIn_Print_Area_1_1_1</vt:lpstr>
      <vt:lpstr>OCT!Excel_BuiltIn_Print_Area_1_1_1</vt:lpstr>
      <vt:lpstr>SEP!Excel_BuiltIn_Print_Area_1_1_1</vt:lpstr>
      <vt:lpstr>APR!Excel_BuiltIn_Print_Area_1_1_1_1</vt:lpstr>
      <vt:lpstr>AUGUST!Excel_BuiltIn_Print_Area_1_1_1_1</vt:lpstr>
      <vt:lpstr>BLANK!Excel_BuiltIn_Print_Area_1_1_1_1</vt:lpstr>
      <vt:lpstr>DEC!Excel_BuiltIn_Print_Area_1_1_1_1</vt:lpstr>
      <vt:lpstr>'END OF JUN'!Excel_BuiltIn_Print_Area_1_1_1_1</vt:lpstr>
      <vt:lpstr>'EXTRA DUTY'!Excel_BuiltIn_Print_Area_1_1_1_1</vt:lpstr>
      <vt:lpstr>FEB!Excel_BuiltIn_Print_Area_1_1_1_1</vt:lpstr>
      <vt:lpstr>JAN!Excel_BuiltIn_Print_Area_1_1_1_1</vt:lpstr>
      <vt:lpstr>JUN!Excel_BuiltIn_Print_Area_1_1_1_1</vt:lpstr>
      <vt:lpstr>MAR!Excel_BuiltIn_Print_Area_1_1_1_1</vt:lpstr>
      <vt:lpstr>MAY!Excel_BuiltIn_Print_Area_1_1_1_1</vt:lpstr>
      <vt:lpstr>NOV!Excel_BuiltIn_Print_Area_1_1_1_1</vt:lpstr>
      <vt:lpstr>OCT!Excel_BuiltIn_Print_Area_1_1_1_1</vt:lpstr>
      <vt:lpstr>SEP!Excel_BuiltIn_Print_Area_1_1_1_1</vt:lpstr>
      <vt:lpstr>APR!Excel_BuiltIn_Print_Area_1_1_1_1_1</vt:lpstr>
      <vt:lpstr>AUGUST!Excel_BuiltIn_Print_Area_1_1_1_1_1</vt:lpstr>
      <vt:lpstr>BLANK!Excel_BuiltIn_Print_Area_1_1_1_1_1</vt:lpstr>
      <vt:lpstr>DEC!Excel_BuiltIn_Print_Area_1_1_1_1_1</vt:lpstr>
      <vt:lpstr>'END OF JUN'!Excel_BuiltIn_Print_Area_1_1_1_1_1</vt:lpstr>
      <vt:lpstr>'EXTRA DUTY'!Excel_BuiltIn_Print_Area_1_1_1_1_1</vt:lpstr>
      <vt:lpstr>FEB!Excel_BuiltIn_Print_Area_1_1_1_1_1</vt:lpstr>
      <vt:lpstr>JAN!Excel_BuiltIn_Print_Area_1_1_1_1_1</vt:lpstr>
      <vt:lpstr>JUN!Excel_BuiltIn_Print_Area_1_1_1_1_1</vt:lpstr>
      <vt:lpstr>MAR!Excel_BuiltIn_Print_Area_1_1_1_1_1</vt:lpstr>
      <vt:lpstr>MAY!Excel_BuiltIn_Print_Area_1_1_1_1_1</vt:lpstr>
      <vt:lpstr>NOV!Excel_BuiltIn_Print_Area_1_1_1_1_1</vt:lpstr>
      <vt:lpstr>OCT!Excel_BuiltIn_Print_Area_1_1_1_1_1</vt:lpstr>
      <vt:lpstr>SEP!Excel_BuiltIn_Print_Area_1_1_1_1_1</vt:lpstr>
      <vt:lpstr>APR!Print_Area</vt:lpstr>
      <vt:lpstr>AUGUST!Print_Area</vt:lpstr>
      <vt:lpstr>BLANK!Print_Area</vt:lpstr>
      <vt:lpstr>DEC!Print_Area</vt:lpstr>
      <vt:lpstr>'END OF JUN'!Print_Area</vt:lpstr>
      <vt:lpstr>'EXTRA DUTY'!Print_Area</vt:lpstr>
      <vt:lpstr>FEB!Print_Area</vt:lpstr>
      <vt:lpstr>JAN!Print_Area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PFElliott</dc:creator>
  <cp:lastModifiedBy>Cale George</cp:lastModifiedBy>
  <cp:lastPrinted>2023-08-10T14:47:24Z</cp:lastPrinted>
  <dcterms:created xsi:type="dcterms:W3CDTF">2011-08-03T16:59:19Z</dcterms:created>
  <dcterms:modified xsi:type="dcterms:W3CDTF">2023-08-31T22:40:54Z</dcterms:modified>
</cp:coreProperties>
</file>